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1"/>
  </bookViews>
  <sheets>
    <sheet sheetId="1" name="Réglages" state="visible" r:id="rId4"/>
    <sheet sheetId="2" name="Demandes" state="visible" r:id="rId5"/>
    <sheet sheetId="3" name="Par canal" state="visible" r:id="rId6"/>
    <sheet sheetId="4" name="Mode d'emploi" state="visible" r:id="rId7"/>
  </sheets>
  <calcPr calcId="171027"/>
</workbook>
</file>

<file path=xl/sharedStrings.xml><?xml version="1.0" encoding="utf-8"?>
<sst xmlns="http://schemas.openxmlformats.org/spreadsheetml/2006/main" count="68" uniqueCount="52">
  <si>
    <t>Réglage</t>
  </si>
  <si>
    <t>Valeur</t>
  </si>
  <si>
    <t>1re relance, jours après l'envoi du devis</t>
  </si>
  <si>
    <t>2e relance, jours après l'envoi du devis</t>
  </si>
  <si>
    <t>Ces délais sont des points de départ : ajustez-les à vos chantiers.</t>
  </si>
  <si>
    <t>Canaux</t>
  </si>
  <si>
    <t>Statuts</t>
  </si>
  <si>
    <t>Bouche-à-oreille</t>
  </si>
  <si>
    <t>À visiter</t>
  </si>
  <si>
    <t>Ancien client</t>
  </si>
  <si>
    <t>Devis à faire</t>
  </si>
  <si>
    <t>Site internet ou Google</t>
  </si>
  <si>
    <t>Devis envoyé</t>
  </si>
  <si>
    <t>Fiche Google</t>
  </si>
  <si>
    <t>Signé</t>
  </si>
  <si>
    <t>Plateforme de mise en relation</t>
  </si>
  <si>
    <t>Perdu</t>
  </si>
  <si>
    <t>Réseau ou prescripteur</t>
  </si>
  <si>
    <t>Sans suite</t>
  </si>
  <si>
    <t>Sous-traitance</t>
  </si>
  <si>
    <t>Appel d'offres</t>
  </si>
  <si>
    <t>Autre</t>
  </si>
  <si>
    <t>Reçue le</t>
  </si>
  <si>
    <t>Client</t>
  </si>
  <si>
    <t>Téléphone ou mail</t>
  </si>
  <si>
    <t>Canal</t>
  </si>
  <si>
    <t>Travaux</t>
  </si>
  <si>
    <t>Visite le</t>
  </si>
  <si>
    <t>Devis envoyé le</t>
  </si>
  <si>
    <t>Montant HT</t>
  </si>
  <si>
    <t>1re relance</t>
  </si>
  <si>
    <t>2e relance</t>
  </si>
  <si>
    <t>Statut</t>
  </si>
  <si>
    <t>Motif si perdu</t>
  </si>
  <si>
    <t>À relancer ?</t>
  </si>
  <si>
    <t>Client exemple 1</t>
  </si>
  <si>
    <t>Rénovation salle de bain</t>
  </si>
  <si>
    <t>Client exemple 2</t>
  </si>
  <si>
    <t>Remplacement chaudière</t>
  </si>
  <si>
    <t>Client exemple 3</t>
  </si>
  <si>
    <t>Peinture séjour</t>
  </si>
  <si>
    <t>Demandes</t>
  </si>
  <si>
    <t>Signées</t>
  </si>
  <si>
    <t>Taux de signature</t>
  </si>
  <si>
    <t>Montant signé HT</t>
  </si>
  <si>
    <t>Ajoutez à côté ce que chaque canal vous coûte (abonnement, achat de contacts, temps) pour savoir lequel rapporte vraiment.</t>
  </si>
  <si>
    <t>Une ligne par demande reçue, même celles qui n'aboutissent pas : ce sont elles qui disent quel canal marche.</t>
  </si>
  <si>
    <t>Choisissez le canal et le statut dans les listes. Les listes se modifient dans l'onglet Réglages.</t>
  </si>
  <si>
    <t>Les dates de relance se calculent à partir de la date d'envoi du devis. La colonne « À relancer ? » s'allume quand une relance est due et que le devis est toujours au statut « Devis envoyé ».</t>
  </si>
  <si>
    <t>L'onglet « Par canal » compte les demandes, les signatures et le montant signé de chaque canal.</t>
  </si>
  <si>
    <t>Les trois lignes d'exemple peuvent être effacées.</t>
  </si>
  <si>
    <t>Modèle offert par Agence Talos, agencetalos.fr.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</si>
</sst>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0 €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8C4F1C"/>
      </patternFill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0" fillId="0" borderId="1" xfId="0" applyBorder="1"/>
    <xf numFmtId="9" fontId="0" fillId="0" borderId="1" xfId="0" applyNumberFormat="1" applyBorder="1"/>
    <xf numFmtId="165" fontId="0" fillId="0" borderId="1" xfId="0" applyNumberFormat="1" applyBorder="1"/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8C4F1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6" customWidth="1"/>
    <col min="2" max="2" width="22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7</v>
      </c>
    </row>
    <row r="3" spans="1:2" x14ac:dyDescent="0.25">
      <c r="A3" t="s">
        <v>3</v>
      </c>
      <c r="B3">
        <v>21</v>
      </c>
    </row>
    <row r="4" spans="1:1" x14ac:dyDescent="0.25">
      <c r="A4" t="s">
        <v>4</v>
      </c>
    </row>
    <row r="6" spans="1:2" x14ac:dyDescent="0.25">
      <c r="A6" s="1" t="s">
        <v>5</v>
      </c>
      <c r="B6" s="1" t="s">
        <v>6</v>
      </c>
    </row>
    <row r="7" spans="1:2" x14ac:dyDescent="0.25">
      <c r="A7" t="s">
        <v>7</v>
      </c>
      <c r="B7" t="s">
        <v>8</v>
      </c>
    </row>
    <row r="8" spans="1:2" x14ac:dyDescent="0.25">
      <c r="A8" t="s">
        <v>9</v>
      </c>
      <c r="B8" t="s">
        <v>10</v>
      </c>
    </row>
    <row r="9" spans="1:2" x14ac:dyDescent="0.25">
      <c r="A9" t="s">
        <v>11</v>
      </c>
      <c r="B9" t="s">
        <v>12</v>
      </c>
    </row>
    <row r="10" spans="1:2" x14ac:dyDescent="0.25">
      <c r="A10" t="s">
        <v>13</v>
      </c>
      <c r="B10" t="s">
        <v>14</v>
      </c>
    </row>
    <row r="11" spans="1:2" x14ac:dyDescent="0.25">
      <c r="A11" t="s">
        <v>15</v>
      </c>
      <c r="B11" t="s">
        <v>16</v>
      </c>
    </row>
    <row r="12" spans="1:2" x14ac:dyDescent="0.25">
      <c r="A12" t="s">
        <v>17</v>
      </c>
      <c r="B12" t="s">
        <v>18</v>
      </c>
    </row>
    <row r="13" spans="1:2" x14ac:dyDescent="0.25">
      <c r="A13" t="s">
        <v>19</v>
      </c>
    </row>
    <row r="14" spans="1:2" x14ac:dyDescent="0.25">
      <c r="A14" t="s">
        <v>20</v>
      </c>
    </row>
    <row r="15" spans="1:2" x14ac:dyDescent="0.25">
      <c r="A1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22" customWidth="1"/>
    <col min="4" max="4" width="26" customWidth="1"/>
    <col min="5" max="5" width="28" customWidth="1"/>
    <col min="6" max="6" width="12" customWidth="1"/>
    <col min="7" max="7" width="14" customWidth="1"/>
    <col min="8" max="8" width="13" customWidth="1"/>
    <col min="9" max="10" width="12" customWidth="1"/>
    <col min="11" max="11" width="15" customWidth="1"/>
    <col min="12" max="12" width="24" customWidth="1"/>
    <col min="13" max="13" width="14" customWidth="1"/>
  </cols>
  <sheetData>
    <row r="1" ht="30" customHeight="1" spans="1:13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  <c r="J1" s="1" t="s">
        <v>31</v>
      </c>
      <c r="K1" s="1" t="s">
        <v>32</v>
      </c>
      <c r="L1" s="1" t="s">
        <v>33</v>
      </c>
      <c r="M1" s="1" t="s">
        <v>34</v>
      </c>
    </row>
    <row r="2" spans="1:13" x14ac:dyDescent="0.25">
      <c r="A2" s="2"/>
      <c r="B2" t="s">
        <v>35</v>
      </c>
      <c r="D2" t="s">
        <v>7</v>
      </c>
      <c r="E2" t="s">
        <v>36</v>
      </c>
      <c r="F2" s="2"/>
      <c r="G2" s="2"/>
      <c r="H2" s="3"/>
      <c r="I2" s="4">
        <f>IF(G2="","",G2+Réglages!$B$2)</f>
      </c>
      <c r="J2" s="4">
        <f>IF(G2="","",G2+Réglages!$B$3)</f>
      </c>
      <c r="K2" t="s">
        <v>10</v>
      </c>
      <c r="M2" s="5">
        <f>IF(AND(K2="Devis envoyé",J2&lt;&gt;""),IF(TODAY()&gt;=J2,"2e relance",IF(TODAY()&gt;=I2,"1re relance","")),"")</f>
      </c>
    </row>
    <row r="3" spans="1:13" x14ac:dyDescent="0.25">
      <c r="A3" s="2"/>
      <c r="B3" t="s">
        <v>37</v>
      </c>
      <c r="D3" t="s">
        <v>11</v>
      </c>
      <c r="E3" t="s">
        <v>38</v>
      </c>
      <c r="F3" s="2"/>
      <c r="G3" s="2"/>
      <c r="H3" s="3"/>
      <c r="I3" s="4">
        <f>IF(G3="","",G3+Réglages!$B$2)</f>
      </c>
      <c r="J3" s="4">
        <f>IF(G3="","",G3+Réglages!$B$3)</f>
      </c>
      <c r="K3" t="s">
        <v>10</v>
      </c>
      <c r="M3" s="5">
        <f>IF(AND(K3="Devis envoyé",J3&lt;&gt;""),IF(TODAY()&gt;=J3,"2e relance",IF(TODAY()&gt;=I3,"1re relance","")),"")</f>
      </c>
    </row>
    <row r="4" spans="1:13" x14ac:dyDescent="0.25">
      <c r="A4" s="2"/>
      <c r="B4" t="s">
        <v>39</v>
      </c>
      <c r="D4" t="s">
        <v>9</v>
      </c>
      <c r="E4" t="s">
        <v>40</v>
      </c>
      <c r="F4" s="2"/>
      <c r="G4" s="2"/>
      <c r="H4" s="3"/>
      <c r="I4" s="4">
        <f>IF(G4="","",G4+Réglages!$B$2)</f>
      </c>
      <c r="J4" s="4">
        <f>IF(G4="","",G4+Réglages!$B$3)</f>
      </c>
      <c r="K4" t="s">
        <v>10</v>
      </c>
      <c r="M4" s="5">
        <f>IF(AND(K4="Devis envoyé",J4&lt;&gt;""),IF(TODAY()&gt;=J4,"2e relance",IF(TODAY()&gt;=I4,"1re relance","")),"")</f>
      </c>
    </row>
    <row r="5" spans="1:13" x14ac:dyDescent="0.25">
      <c r="A5" s="2"/>
      <c r="F5" s="2"/>
      <c r="G5" s="2"/>
      <c r="H5" s="3"/>
      <c r="I5" s="4">
        <f>IF(G5="","",G5+Réglages!$B$2)</f>
      </c>
      <c r="J5" s="4">
        <f>IF(G5="","",G5+Réglages!$B$3)</f>
      </c>
      <c r="M5" s="5">
        <f>IF(AND(K5="Devis envoyé",J5&lt;&gt;""),IF(TODAY()&gt;=J5,"2e relance",IF(TODAY()&gt;=I5,"1re relance","")),"")</f>
      </c>
    </row>
    <row r="6" spans="1:13" x14ac:dyDescent="0.25">
      <c r="A6" s="2"/>
      <c r="F6" s="2"/>
      <c r="G6" s="2"/>
      <c r="H6" s="3"/>
      <c r="I6" s="4">
        <f>IF(G6="","",G6+Réglages!$B$2)</f>
      </c>
      <c r="J6" s="4">
        <f>IF(G6="","",G6+Réglages!$B$3)</f>
      </c>
      <c r="M6" s="5">
        <f>IF(AND(K6="Devis envoyé",J6&lt;&gt;""),IF(TODAY()&gt;=J6,"2e relance",IF(TODAY()&gt;=I6,"1re relance","")),"")</f>
      </c>
    </row>
    <row r="7" spans="1:13" x14ac:dyDescent="0.25">
      <c r="A7" s="2"/>
      <c r="F7" s="2"/>
      <c r="G7" s="2"/>
      <c r="H7" s="3"/>
      <c r="I7" s="4">
        <f>IF(G7="","",G7+Réglages!$B$2)</f>
      </c>
      <c r="J7" s="4">
        <f>IF(G7="","",G7+Réglages!$B$3)</f>
      </c>
      <c r="M7" s="5">
        <f>IF(AND(K7="Devis envoyé",J7&lt;&gt;""),IF(TODAY()&gt;=J7,"2e relance",IF(TODAY()&gt;=I7,"1re relance","")),"")</f>
      </c>
    </row>
    <row r="8" spans="1:13" x14ac:dyDescent="0.25">
      <c r="A8" s="2"/>
      <c r="F8" s="2"/>
      <c r="G8" s="2"/>
      <c r="H8" s="3"/>
      <c r="I8" s="4">
        <f>IF(G8="","",G8+Réglages!$B$2)</f>
      </c>
      <c r="J8" s="4">
        <f>IF(G8="","",G8+Réglages!$B$3)</f>
      </c>
      <c r="M8" s="5">
        <f>IF(AND(K8="Devis envoyé",J8&lt;&gt;""),IF(TODAY()&gt;=J8,"2e relance",IF(TODAY()&gt;=I8,"1re relance","")),"")</f>
      </c>
    </row>
    <row r="9" spans="1:13" x14ac:dyDescent="0.25">
      <c r="A9" s="2"/>
      <c r="F9" s="2"/>
      <c r="G9" s="2"/>
      <c r="H9" s="3"/>
      <c r="I9" s="4">
        <f>IF(G9="","",G9+Réglages!$B$2)</f>
      </c>
      <c r="J9" s="4">
        <f>IF(G9="","",G9+Réglages!$B$3)</f>
      </c>
      <c r="M9" s="5">
        <f>IF(AND(K9="Devis envoyé",J9&lt;&gt;""),IF(TODAY()&gt;=J9,"2e relance",IF(TODAY()&gt;=I9,"1re relance","")),"")</f>
      </c>
    </row>
    <row r="10" spans="1:13" x14ac:dyDescent="0.25">
      <c r="A10" s="2"/>
      <c r="F10" s="2"/>
      <c r="G10" s="2"/>
      <c r="H10" s="3"/>
      <c r="I10" s="4">
        <f>IF(G10="","",G10+Réglages!$B$2)</f>
      </c>
      <c r="J10" s="4">
        <f>IF(G10="","",G10+Réglages!$B$3)</f>
      </c>
      <c r="M10" s="5">
        <f>IF(AND(K10="Devis envoyé",J10&lt;&gt;""),IF(TODAY()&gt;=J10,"2e relance",IF(TODAY()&gt;=I10,"1re relance","")),"")</f>
      </c>
    </row>
    <row r="11" spans="1:13" x14ac:dyDescent="0.25">
      <c r="A11" s="2"/>
      <c r="F11" s="2"/>
      <c r="G11" s="2"/>
      <c r="H11" s="3"/>
      <c r="I11" s="4">
        <f>IF(G11="","",G11+Réglages!$B$2)</f>
      </c>
      <c r="J11" s="4">
        <f>IF(G11="","",G11+Réglages!$B$3)</f>
      </c>
      <c r="M11" s="5">
        <f>IF(AND(K11="Devis envoyé",J11&lt;&gt;""),IF(TODAY()&gt;=J11,"2e relance",IF(TODAY()&gt;=I11,"1re relance","")),"")</f>
      </c>
    </row>
    <row r="12" spans="1:13" x14ac:dyDescent="0.25">
      <c r="A12" s="2"/>
      <c r="F12" s="2"/>
      <c r="G12" s="2"/>
      <c r="H12" s="3"/>
      <c r="I12" s="4">
        <f>IF(G12="","",G12+Réglages!$B$2)</f>
      </c>
      <c r="J12" s="4">
        <f>IF(G12="","",G12+Réglages!$B$3)</f>
      </c>
      <c r="M12" s="5">
        <f>IF(AND(K12="Devis envoyé",J12&lt;&gt;""),IF(TODAY()&gt;=J12,"2e relance",IF(TODAY()&gt;=I12,"1re relance","")),"")</f>
      </c>
    </row>
    <row r="13" spans="1:13" x14ac:dyDescent="0.25">
      <c r="A13" s="2"/>
      <c r="F13" s="2"/>
      <c r="G13" s="2"/>
      <c r="H13" s="3"/>
      <c r="I13" s="4">
        <f>IF(G13="","",G13+Réglages!$B$2)</f>
      </c>
      <c r="J13" s="4">
        <f>IF(G13="","",G13+Réglages!$B$3)</f>
      </c>
      <c r="M13" s="5">
        <f>IF(AND(K13="Devis envoyé",J13&lt;&gt;""),IF(TODAY()&gt;=J13,"2e relance",IF(TODAY()&gt;=I13,"1re relance","")),"")</f>
      </c>
    </row>
    <row r="14" spans="1:13" x14ac:dyDescent="0.25">
      <c r="A14" s="2"/>
      <c r="F14" s="2"/>
      <c r="G14" s="2"/>
      <c r="H14" s="3"/>
      <c r="I14" s="4">
        <f>IF(G14="","",G14+Réglages!$B$2)</f>
      </c>
      <c r="J14" s="4">
        <f>IF(G14="","",G14+Réglages!$B$3)</f>
      </c>
      <c r="M14" s="5">
        <f>IF(AND(K14="Devis envoyé",J14&lt;&gt;""),IF(TODAY()&gt;=J14,"2e relance",IF(TODAY()&gt;=I14,"1re relance","")),"")</f>
      </c>
    </row>
    <row r="15" spans="1:13" x14ac:dyDescent="0.25">
      <c r="A15" s="2"/>
      <c r="F15" s="2"/>
      <c r="G15" s="2"/>
      <c r="H15" s="3"/>
      <c r="I15" s="4">
        <f>IF(G15="","",G15+Réglages!$B$2)</f>
      </c>
      <c r="J15" s="4">
        <f>IF(G15="","",G15+Réglages!$B$3)</f>
      </c>
      <c r="M15" s="5">
        <f>IF(AND(K15="Devis envoyé",J15&lt;&gt;""),IF(TODAY()&gt;=J15,"2e relance",IF(TODAY()&gt;=I15,"1re relance","")),"")</f>
      </c>
    </row>
    <row r="16" spans="1:13" x14ac:dyDescent="0.25">
      <c r="A16" s="2"/>
      <c r="F16" s="2"/>
      <c r="G16" s="2"/>
      <c r="H16" s="3"/>
      <c r="I16" s="4">
        <f>IF(G16="","",G16+Réglages!$B$2)</f>
      </c>
      <c r="J16" s="4">
        <f>IF(G16="","",G16+Réglages!$B$3)</f>
      </c>
      <c r="M16" s="5">
        <f>IF(AND(K16="Devis envoyé",J16&lt;&gt;""),IF(TODAY()&gt;=J16,"2e relance",IF(TODAY()&gt;=I16,"1re relance","")),"")</f>
      </c>
    </row>
    <row r="17" spans="1:13" x14ac:dyDescent="0.25">
      <c r="A17" s="2"/>
      <c r="F17" s="2"/>
      <c r="G17" s="2"/>
      <c r="H17" s="3"/>
      <c r="I17" s="4">
        <f>IF(G17="","",G17+Réglages!$B$2)</f>
      </c>
      <c r="J17" s="4">
        <f>IF(G17="","",G17+Réglages!$B$3)</f>
      </c>
      <c r="M17" s="5">
        <f>IF(AND(K17="Devis envoyé",J17&lt;&gt;""),IF(TODAY()&gt;=J17,"2e relance",IF(TODAY()&gt;=I17,"1re relance","")),"")</f>
      </c>
    </row>
    <row r="18" spans="1:13" x14ac:dyDescent="0.25">
      <c r="A18" s="2"/>
      <c r="F18" s="2"/>
      <c r="G18" s="2"/>
      <c r="H18" s="3"/>
      <c r="I18" s="4">
        <f>IF(G18="","",G18+Réglages!$B$2)</f>
      </c>
      <c r="J18" s="4">
        <f>IF(G18="","",G18+Réglages!$B$3)</f>
      </c>
      <c r="M18" s="5">
        <f>IF(AND(K18="Devis envoyé",J18&lt;&gt;""),IF(TODAY()&gt;=J18,"2e relance",IF(TODAY()&gt;=I18,"1re relance","")),"")</f>
      </c>
    </row>
    <row r="19" spans="1:13" x14ac:dyDescent="0.25">
      <c r="A19" s="2"/>
      <c r="F19" s="2"/>
      <c r="G19" s="2"/>
      <c r="H19" s="3"/>
      <c r="I19" s="4">
        <f>IF(G19="","",G19+Réglages!$B$2)</f>
      </c>
      <c r="J19" s="4">
        <f>IF(G19="","",G19+Réglages!$B$3)</f>
      </c>
      <c r="M19" s="5">
        <f>IF(AND(K19="Devis envoyé",J19&lt;&gt;""),IF(TODAY()&gt;=J19,"2e relance",IF(TODAY()&gt;=I19,"1re relance","")),"")</f>
      </c>
    </row>
    <row r="20" spans="1:13" x14ac:dyDescent="0.25">
      <c r="A20" s="2"/>
      <c r="F20" s="2"/>
      <c r="G20" s="2"/>
      <c r="H20" s="3"/>
      <c r="I20" s="4">
        <f>IF(G20="","",G20+Réglages!$B$2)</f>
      </c>
      <c r="J20" s="4">
        <f>IF(G20="","",G20+Réglages!$B$3)</f>
      </c>
      <c r="M20" s="5">
        <f>IF(AND(K20="Devis envoyé",J20&lt;&gt;""),IF(TODAY()&gt;=J20,"2e relance",IF(TODAY()&gt;=I20,"1re relance","")),"")</f>
      </c>
    </row>
    <row r="21" spans="1:13" x14ac:dyDescent="0.25">
      <c r="A21" s="2"/>
      <c r="F21" s="2"/>
      <c r="G21" s="2"/>
      <c r="H21" s="3"/>
      <c r="I21" s="4">
        <f>IF(G21="","",G21+Réglages!$B$2)</f>
      </c>
      <c r="J21" s="4">
        <f>IF(G21="","",G21+Réglages!$B$3)</f>
      </c>
      <c r="M21" s="5">
        <f>IF(AND(K21="Devis envoyé",J21&lt;&gt;""),IF(TODAY()&gt;=J21,"2e relance",IF(TODAY()&gt;=I21,"1re relance","")),"")</f>
      </c>
    </row>
    <row r="22" spans="1:13" x14ac:dyDescent="0.25">
      <c r="A22" s="2"/>
      <c r="F22" s="2"/>
      <c r="G22" s="2"/>
      <c r="H22" s="3"/>
      <c r="I22" s="4">
        <f>IF(G22="","",G22+Réglages!$B$2)</f>
      </c>
      <c r="J22" s="4">
        <f>IF(G22="","",G22+Réglages!$B$3)</f>
      </c>
      <c r="M22" s="5">
        <f>IF(AND(K22="Devis envoyé",J22&lt;&gt;""),IF(TODAY()&gt;=J22,"2e relance",IF(TODAY()&gt;=I22,"1re relance","")),"")</f>
      </c>
    </row>
    <row r="23" spans="1:13" x14ac:dyDescent="0.25">
      <c r="A23" s="2"/>
      <c r="F23" s="2"/>
      <c r="G23" s="2"/>
      <c r="H23" s="3"/>
      <c r="I23" s="4">
        <f>IF(G23="","",G23+Réglages!$B$2)</f>
      </c>
      <c r="J23" s="4">
        <f>IF(G23="","",G23+Réglages!$B$3)</f>
      </c>
      <c r="M23" s="5">
        <f>IF(AND(K23="Devis envoyé",J23&lt;&gt;""),IF(TODAY()&gt;=J23,"2e relance",IF(TODAY()&gt;=I23,"1re relance","")),"")</f>
      </c>
    </row>
    <row r="24" spans="1:13" x14ac:dyDescent="0.25">
      <c r="A24" s="2"/>
      <c r="F24" s="2"/>
      <c r="G24" s="2"/>
      <c r="H24" s="3"/>
      <c r="I24" s="4">
        <f>IF(G24="","",G24+Réglages!$B$2)</f>
      </c>
      <c r="J24" s="4">
        <f>IF(G24="","",G24+Réglages!$B$3)</f>
      </c>
      <c r="M24" s="5">
        <f>IF(AND(K24="Devis envoyé",J24&lt;&gt;""),IF(TODAY()&gt;=J24,"2e relance",IF(TODAY()&gt;=I24,"1re relance","")),"")</f>
      </c>
    </row>
    <row r="25" spans="1:13" x14ac:dyDescent="0.25">
      <c r="A25" s="2"/>
      <c r="F25" s="2"/>
      <c r="G25" s="2"/>
      <c r="H25" s="3"/>
      <c r="I25" s="4">
        <f>IF(G25="","",G25+Réglages!$B$2)</f>
      </c>
      <c r="J25" s="4">
        <f>IF(G25="","",G25+Réglages!$B$3)</f>
      </c>
      <c r="M25" s="5">
        <f>IF(AND(K25="Devis envoyé",J25&lt;&gt;""),IF(TODAY()&gt;=J25,"2e relance",IF(TODAY()&gt;=I25,"1re relance","")),"")</f>
      </c>
    </row>
    <row r="26" spans="1:13" x14ac:dyDescent="0.25">
      <c r="A26" s="2"/>
      <c r="F26" s="2"/>
      <c r="G26" s="2"/>
      <c r="H26" s="3"/>
      <c r="I26" s="4">
        <f>IF(G26="","",G26+Réglages!$B$2)</f>
      </c>
      <c r="J26" s="4">
        <f>IF(G26="","",G26+Réglages!$B$3)</f>
      </c>
      <c r="M26" s="5">
        <f>IF(AND(K26="Devis envoyé",J26&lt;&gt;""),IF(TODAY()&gt;=J26,"2e relance",IF(TODAY()&gt;=I26,"1re relance","")),"")</f>
      </c>
    </row>
    <row r="27" spans="1:13" x14ac:dyDescent="0.25">
      <c r="A27" s="2"/>
      <c r="F27" s="2"/>
      <c r="G27" s="2"/>
      <c r="H27" s="3"/>
      <c r="I27" s="4">
        <f>IF(G27="","",G27+Réglages!$B$2)</f>
      </c>
      <c r="J27" s="4">
        <f>IF(G27="","",G27+Réglages!$B$3)</f>
      </c>
      <c r="M27" s="5">
        <f>IF(AND(K27="Devis envoyé",J27&lt;&gt;""),IF(TODAY()&gt;=J27,"2e relance",IF(TODAY()&gt;=I27,"1re relance","")),"")</f>
      </c>
    </row>
    <row r="28" spans="1:13" x14ac:dyDescent="0.25">
      <c r="A28" s="2"/>
      <c r="F28" s="2"/>
      <c r="G28" s="2"/>
      <c r="H28" s="3"/>
      <c r="I28" s="4">
        <f>IF(G28="","",G28+Réglages!$B$2)</f>
      </c>
      <c r="J28" s="4">
        <f>IF(G28="","",G28+Réglages!$B$3)</f>
      </c>
      <c r="M28" s="5">
        <f>IF(AND(K28="Devis envoyé",J28&lt;&gt;""),IF(TODAY()&gt;=J28,"2e relance",IF(TODAY()&gt;=I28,"1re relance","")),"")</f>
      </c>
    </row>
    <row r="29" spans="1:13" x14ac:dyDescent="0.25">
      <c r="A29" s="2"/>
      <c r="F29" s="2"/>
      <c r="G29" s="2"/>
      <c r="H29" s="3"/>
      <c r="I29" s="4">
        <f>IF(G29="","",G29+Réglages!$B$2)</f>
      </c>
      <c r="J29" s="4">
        <f>IF(G29="","",G29+Réglages!$B$3)</f>
      </c>
      <c r="M29" s="5">
        <f>IF(AND(K29="Devis envoyé",J29&lt;&gt;""),IF(TODAY()&gt;=J29,"2e relance",IF(TODAY()&gt;=I29,"1re relance","")),"")</f>
      </c>
    </row>
    <row r="30" spans="1:13" x14ac:dyDescent="0.25">
      <c r="A30" s="2"/>
      <c r="F30" s="2"/>
      <c r="G30" s="2"/>
      <c r="H30" s="3"/>
      <c r="I30" s="4">
        <f>IF(G30="","",G30+Réglages!$B$2)</f>
      </c>
      <c r="J30" s="4">
        <f>IF(G30="","",G30+Réglages!$B$3)</f>
      </c>
      <c r="M30" s="5">
        <f>IF(AND(K30="Devis envoyé",J30&lt;&gt;""),IF(TODAY()&gt;=J30,"2e relance",IF(TODAY()&gt;=I30,"1re relance","")),"")</f>
      </c>
    </row>
    <row r="31" spans="1:13" x14ac:dyDescent="0.25">
      <c r="A31" s="2"/>
      <c r="F31" s="2"/>
      <c r="G31" s="2"/>
      <c r="H31" s="3"/>
      <c r="I31" s="4">
        <f>IF(G31="","",G31+Réglages!$B$2)</f>
      </c>
      <c r="J31" s="4">
        <f>IF(G31="","",G31+Réglages!$B$3)</f>
      </c>
      <c r="M31" s="5">
        <f>IF(AND(K31="Devis envoyé",J31&lt;&gt;""),IF(TODAY()&gt;=J31,"2e relance",IF(TODAY()&gt;=I31,"1re relance","")),"")</f>
      </c>
    </row>
    <row r="32" spans="1:13" x14ac:dyDescent="0.25">
      <c r="A32" s="2"/>
      <c r="F32" s="2"/>
      <c r="G32" s="2"/>
      <c r="H32" s="3"/>
      <c r="I32" s="4">
        <f>IF(G32="","",G32+Réglages!$B$2)</f>
      </c>
      <c r="J32" s="4">
        <f>IF(G32="","",G32+Réglages!$B$3)</f>
      </c>
      <c r="M32" s="5">
        <f>IF(AND(K32="Devis envoyé",J32&lt;&gt;""),IF(TODAY()&gt;=J32,"2e relance",IF(TODAY()&gt;=I32,"1re relance","")),"")</f>
      </c>
    </row>
    <row r="33" spans="1:13" x14ac:dyDescent="0.25">
      <c r="A33" s="2"/>
      <c r="F33" s="2"/>
      <c r="G33" s="2"/>
      <c r="H33" s="3"/>
      <c r="I33" s="4">
        <f>IF(G33="","",G33+Réglages!$B$2)</f>
      </c>
      <c r="J33" s="4">
        <f>IF(G33="","",G33+Réglages!$B$3)</f>
      </c>
      <c r="M33" s="5">
        <f>IF(AND(K33="Devis envoyé",J33&lt;&gt;""),IF(TODAY()&gt;=J33,"2e relance",IF(TODAY()&gt;=I33,"1re relance","")),"")</f>
      </c>
    </row>
    <row r="34" spans="1:13" x14ac:dyDescent="0.25">
      <c r="A34" s="2"/>
      <c r="F34" s="2"/>
      <c r="G34" s="2"/>
      <c r="H34" s="3"/>
      <c r="I34" s="4">
        <f>IF(G34="","",G34+Réglages!$B$2)</f>
      </c>
      <c r="J34" s="4">
        <f>IF(G34="","",G34+Réglages!$B$3)</f>
      </c>
      <c r="M34" s="5">
        <f>IF(AND(K34="Devis envoyé",J34&lt;&gt;""),IF(TODAY()&gt;=J34,"2e relance",IF(TODAY()&gt;=I34,"1re relance","")),"")</f>
      </c>
    </row>
    <row r="35" spans="1:13" x14ac:dyDescent="0.25">
      <c r="A35" s="2"/>
      <c r="F35" s="2"/>
      <c r="G35" s="2"/>
      <c r="H35" s="3"/>
      <c r="I35" s="4">
        <f>IF(G35="","",G35+Réglages!$B$2)</f>
      </c>
      <c r="J35" s="4">
        <f>IF(G35="","",G35+Réglages!$B$3)</f>
      </c>
      <c r="M35" s="5">
        <f>IF(AND(K35="Devis envoyé",J35&lt;&gt;""),IF(TODAY()&gt;=J35,"2e relance",IF(TODAY()&gt;=I35,"1re relance","")),"")</f>
      </c>
    </row>
    <row r="36" spans="1:13" x14ac:dyDescent="0.25">
      <c r="A36" s="2"/>
      <c r="F36" s="2"/>
      <c r="G36" s="2"/>
      <c r="H36" s="3"/>
      <c r="I36" s="4">
        <f>IF(G36="","",G36+Réglages!$B$2)</f>
      </c>
      <c r="J36" s="4">
        <f>IF(G36="","",G36+Réglages!$B$3)</f>
      </c>
      <c r="M36" s="5">
        <f>IF(AND(K36="Devis envoyé",J36&lt;&gt;""),IF(TODAY()&gt;=J36,"2e relance",IF(TODAY()&gt;=I36,"1re relance","")),"")</f>
      </c>
    </row>
    <row r="37" spans="1:13" x14ac:dyDescent="0.25">
      <c r="A37" s="2"/>
      <c r="F37" s="2"/>
      <c r="G37" s="2"/>
      <c r="H37" s="3"/>
      <c r="I37" s="4">
        <f>IF(G37="","",G37+Réglages!$B$2)</f>
      </c>
      <c r="J37" s="4">
        <f>IF(G37="","",G37+Réglages!$B$3)</f>
      </c>
      <c r="M37" s="5">
        <f>IF(AND(K37="Devis envoyé",J37&lt;&gt;""),IF(TODAY()&gt;=J37,"2e relance",IF(TODAY()&gt;=I37,"1re relance","")),"")</f>
      </c>
    </row>
    <row r="38" spans="1:13" x14ac:dyDescent="0.25">
      <c r="A38" s="2"/>
      <c r="F38" s="2"/>
      <c r="G38" s="2"/>
      <c r="H38" s="3"/>
      <c r="I38" s="4">
        <f>IF(G38="","",G38+Réglages!$B$2)</f>
      </c>
      <c r="J38" s="4">
        <f>IF(G38="","",G38+Réglages!$B$3)</f>
      </c>
      <c r="M38" s="5">
        <f>IF(AND(K38="Devis envoyé",J38&lt;&gt;""),IF(TODAY()&gt;=J38,"2e relance",IF(TODAY()&gt;=I38,"1re relance","")),"")</f>
      </c>
    </row>
    <row r="39" spans="1:13" x14ac:dyDescent="0.25">
      <c r="A39" s="2"/>
      <c r="F39" s="2"/>
      <c r="G39" s="2"/>
      <c r="H39" s="3"/>
      <c r="I39" s="4">
        <f>IF(G39="","",G39+Réglages!$B$2)</f>
      </c>
      <c r="J39" s="4">
        <f>IF(G39="","",G39+Réglages!$B$3)</f>
      </c>
      <c r="M39" s="5">
        <f>IF(AND(K39="Devis envoyé",J39&lt;&gt;""),IF(TODAY()&gt;=J39,"2e relance",IF(TODAY()&gt;=I39,"1re relance","")),"")</f>
      </c>
    </row>
    <row r="40" spans="1:13" x14ac:dyDescent="0.25">
      <c r="A40" s="2"/>
      <c r="F40" s="2"/>
      <c r="G40" s="2"/>
      <c r="H40" s="3"/>
      <c r="I40" s="4">
        <f>IF(G40="","",G40+Réglages!$B$2)</f>
      </c>
      <c r="J40" s="4">
        <f>IF(G40="","",G40+Réglages!$B$3)</f>
      </c>
      <c r="M40" s="5">
        <f>IF(AND(K40="Devis envoyé",J40&lt;&gt;""),IF(TODAY()&gt;=J40,"2e relance",IF(TODAY()&gt;=I40,"1re relance","")),"")</f>
      </c>
    </row>
    <row r="41" spans="1:13" x14ac:dyDescent="0.25">
      <c r="A41" s="2"/>
      <c r="F41" s="2"/>
      <c r="G41" s="2"/>
      <c r="H41" s="3"/>
      <c r="I41" s="4">
        <f>IF(G41="","",G41+Réglages!$B$2)</f>
      </c>
      <c r="J41" s="4">
        <f>IF(G41="","",G41+Réglages!$B$3)</f>
      </c>
      <c r="M41" s="5">
        <f>IF(AND(K41="Devis envoyé",J41&lt;&gt;""),IF(TODAY()&gt;=J41,"2e relance",IF(TODAY()&gt;=I41,"1re relance","")),"")</f>
      </c>
    </row>
    <row r="42" spans="1:13" x14ac:dyDescent="0.25">
      <c r="A42" s="2"/>
      <c r="F42" s="2"/>
      <c r="G42" s="2"/>
      <c r="H42" s="3"/>
      <c r="I42" s="4">
        <f>IF(G42="","",G42+Réglages!$B$2)</f>
      </c>
      <c r="J42" s="4">
        <f>IF(G42="","",G42+Réglages!$B$3)</f>
      </c>
      <c r="M42" s="5">
        <f>IF(AND(K42="Devis envoyé",J42&lt;&gt;""),IF(TODAY()&gt;=J42,"2e relance",IF(TODAY()&gt;=I42,"1re relance","")),"")</f>
      </c>
    </row>
    <row r="43" spans="1:13" x14ac:dyDescent="0.25">
      <c r="A43" s="2"/>
      <c r="F43" s="2"/>
      <c r="G43" s="2"/>
      <c r="H43" s="3"/>
      <c r="I43" s="4">
        <f>IF(G43="","",G43+Réglages!$B$2)</f>
      </c>
      <c r="J43" s="4">
        <f>IF(G43="","",G43+Réglages!$B$3)</f>
      </c>
      <c r="M43" s="5">
        <f>IF(AND(K43="Devis envoyé",J43&lt;&gt;""),IF(TODAY()&gt;=J43,"2e relance",IF(TODAY()&gt;=I43,"1re relance","")),"")</f>
      </c>
    </row>
    <row r="44" spans="1:13" x14ac:dyDescent="0.25">
      <c r="A44" s="2"/>
      <c r="F44" s="2"/>
      <c r="G44" s="2"/>
      <c r="H44" s="3"/>
      <c r="I44" s="4">
        <f>IF(G44="","",G44+Réglages!$B$2)</f>
      </c>
      <c r="J44" s="4">
        <f>IF(G44="","",G44+Réglages!$B$3)</f>
      </c>
      <c r="M44" s="5">
        <f>IF(AND(K44="Devis envoyé",J44&lt;&gt;""),IF(TODAY()&gt;=J44,"2e relance",IF(TODAY()&gt;=I44,"1re relance","")),"")</f>
      </c>
    </row>
    <row r="45" spans="1:13" x14ac:dyDescent="0.25">
      <c r="A45" s="2"/>
      <c r="F45" s="2"/>
      <c r="G45" s="2"/>
      <c r="H45" s="3"/>
      <c r="I45" s="4">
        <f>IF(G45="","",G45+Réglages!$B$2)</f>
      </c>
      <c r="J45" s="4">
        <f>IF(G45="","",G45+Réglages!$B$3)</f>
      </c>
      <c r="M45" s="5">
        <f>IF(AND(K45="Devis envoyé",J45&lt;&gt;""),IF(TODAY()&gt;=J45,"2e relance",IF(TODAY()&gt;=I45,"1re relance","")),"")</f>
      </c>
    </row>
    <row r="46" spans="1:13" x14ac:dyDescent="0.25">
      <c r="A46" s="2"/>
      <c r="F46" s="2"/>
      <c r="G46" s="2"/>
      <c r="H46" s="3"/>
      <c r="I46" s="4">
        <f>IF(G46="","",G46+Réglages!$B$2)</f>
      </c>
      <c r="J46" s="4">
        <f>IF(G46="","",G46+Réglages!$B$3)</f>
      </c>
      <c r="M46" s="5">
        <f>IF(AND(K46="Devis envoyé",J46&lt;&gt;""),IF(TODAY()&gt;=J46,"2e relance",IF(TODAY()&gt;=I46,"1re relance","")),"")</f>
      </c>
    </row>
    <row r="47" spans="1:13" x14ac:dyDescent="0.25">
      <c r="A47" s="2"/>
      <c r="F47" s="2"/>
      <c r="G47" s="2"/>
      <c r="H47" s="3"/>
      <c r="I47" s="4">
        <f>IF(G47="","",G47+Réglages!$B$2)</f>
      </c>
      <c r="J47" s="4">
        <f>IF(G47="","",G47+Réglages!$B$3)</f>
      </c>
      <c r="M47" s="5">
        <f>IF(AND(K47="Devis envoyé",J47&lt;&gt;""),IF(TODAY()&gt;=J47,"2e relance",IF(TODAY()&gt;=I47,"1re relance","")),"")</f>
      </c>
    </row>
    <row r="48" spans="1:13" x14ac:dyDescent="0.25">
      <c r="A48" s="2"/>
      <c r="F48" s="2"/>
      <c r="G48" s="2"/>
      <c r="H48" s="3"/>
      <c r="I48" s="4">
        <f>IF(G48="","",G48+Réglages!$B$2)</f>
      </c>
      <c r="J48" s="4">
        <f>IF(G48="","",G48+Réglages!$B$3)</f>
      </c>
      <c r="M48" s="5">
        <f>IF(AND(K48="Devis envoyé",J48&lt;&gt;""),IF(TODAY()&gt;=J48,"2e relance",IF(TODAY()&gt;=I48,"1re relance","")),"")</f>
      </c>
    </row>
    <row r="49" spans="1:13" x14ac:dyDescent="0.25">
      <c r="A49" s="2"/>
      <c r="F49" s="2"/>
      <c r="G49" s="2"/>
      <c r="H49" s="3"/>
      <c r="I49" s="4">
        <f>IF(G49="","",G49+Réglages!$B$2)</f>
      </c>
      <c r="J49" s="4">
        <f>IF(G49="","",G49+Réglages!$B$3)</f>
      </c>
      <c r="M49" s="5">
        <f>IF(AND(K49="Devis envoyé",J49&lt;&gt;""),IF(TODAY()&gt;=J49,"2e relance",IF(TODAY()&gt;=I49,"1re relance","")),"")</f>
      </c>
    </row>
    <row r="50" spans="1:13" x14ac:dyDescent="0.25">
      <c r="A50" s="2"/>
      <c r="F50" s="2"/>
      <c r="G50" s="2"/>
      <c r="H50" s="3"/>
      <c r="I50" s="4">
        <f>IF(G50="","",G50+Réglages!$B$2)</f>
      </c>
      <c r="J50" s="4">
        <f>IF(G50="","",G50+Réglages!$B$3)</f>
      </c>
      <c r="M50" s="5">
        <f>IF(AND(K50="Devis envoyé",J50&lt;&gt;""),IF(TODAY()&gt;=J50,"2e relance",IF(TODAY()&gt;=I50,"1re relance","")),"")</f>
      </c>
    </row>
    <row r="51" spans="1:13" x14ac:dyDescent="0.25">
      <c r="A51" s="2"/>
      <c r="F51" s="2"/>
      <c r="G51" s="2"/>
      <c r="H51" s="3"/>
      <c r="I51" s="4">
        <f>IF(G51="","",G51+Réglages!$B$2)</f>
      </c>
      <c r="J51" s="4">
        <f>IF(G51="","",G51+Réglages!$B$3)</f>
      </c>
      <c r="M51" s="5">
        <f>IF(AND(K51="Devis envoyé",J51&lt;&gt;""),IF(TODAY()&gt;=J51,"2e relance",IF(TODAY()&gt;=I51,"1re relance","")),"")</f>
      </c>
    </row>
    <row r="52" spans="1:13" x14ac:dyDescent="0.25">
      <c r="A52" s="2"/>
      <c r="F52" s="2"/>
      <c r="G52" s="2"/>
      <c r="H52" s="3"/>
      <c r="I52" s="4">
        <f>IF(G52="","",G52+Réglages!$B$2)</f>
      </c>
      <c r="J52" s="4">
        <f>IF(G52="","",G52+Réglages!$B$3)</f>
      </c>
      <c r="M52" s="5">
        <f>IF(AND(K52="Devis envoyé",J52&lt;&gt;""),IF(TODAY()&gt;=J52,"2e relance",IF(TODAY()&gt;=I52,"1re relance","")),"")</f>
      </c>
    </row>
    <row r="53" spans="1:13" x14ac:dyDescent="0.25">
      <c r="A53" s="2"/>
      <c r="F53" s="2"/>
      <c r="G53" s="2"/>
      <c r="H53" s="3"/>
      <c r="I53" s="4">
        <f>IF(G53="","",G53+Réglages!$B$2)</f>
      </c>
      <c r="J53" s="4">
        <f>IF(G53="","",G53+Réglages!$B$3)</f>
      </c>
      <c r="M53" s="5">
        <f>IF(AND(K53="Devis envoyé",J53&lt;&gt;""),IF(TODAY()&gt;=J53,"2e relance",IF(TODAY()&gt;=I53,"1re relance","")),"")</f>
      </c>
    </row>
    <row r="54" spans="1:13" x14ac:dyDescent="0.25">
      <c r="A54" s="2"/>
      <c r="F54" s="2"/>
      <c r="G54" s="2"/>
      <c r="H54" s="3"/>
      <c r="I54" s="4">
        <f>IF(G54="","",G54+Réglages!$B$2)</f>
      </c>
      <c r="J54" s="4">
        <f>IF(G54="","",G54+Réglages!$B$3)</f>
      </c>
      <c r="M54" s="5">
        <f>IF(AND(K54="Devis envoyé",J54&lt;&gt;""),IF(TODAY()&gt;=J54,"2e relance",IF(TODAY()&gt;=I54,"1re relance","")),"")</f>
      </c>
    </row>
    <row r="55" spans="1:13" x14ac:dyDescent="0.25">
      <c r="A55" s="2"/>
      <c r="F55" s="2"/>
      <c r="G55" s="2"/>
      <c r="H55" s="3"/>
      <c r="I55" s="4">
        <f>IF(G55="","",G55+Réglages!$B$2)</f>
      </c>
      <c r="J55" s="4">
        <f>IF(G55="","",G55+Réglages!$B$3)</f>
      </c>
      <c r="M55" s="5">
        <f>IF(AND(K55="Devis envoyé",J55&lt;&gt;""),IF(TODAY()&gt;=J55,"2e relance",IF(TODAY()&gt;=I55,"1re relance","")),"")</f>
      </c>
    </row>
    <row r="56" spans="1:13" x14ac:dyDescent="0.25">
      <c r="A56" s="2"/>
      <c r="F56" s="2"/>
      <c r="G56" s="2"/>
      <c r="H56" s="3"/>
      <c r="I56" s="4">
        <f>IF(G56="","",G56+Réglages!$B$2)</f>
      </c>
      <c r="J56" s="4">
        <f>IF(G56="","",G56+Réglages!$B$3)</f>
      </c>
      <c r="M56" s="5">
        <f>IF(AND(K56="Devis envoyé",J56&lt;&gt;""),IF(TODAY()&gt;=J56,"2e relance",IF(TODAY()&gt;=I56,"1re relance","")),"")</f>
      </c>
    </row>
    <row r="57" spans="1:13" x14ac:dyDescent="0.25">
      <c r="A57" s="2"/>
      <c r="F57" s="2"/>
      <c r="G57" s="2"/>
      <c r="H57" s="3"/>
      <c r="I57" s="4">
        <f>IF(G57="","",G57+Réglages!$B$2)</f>
      </c>
      <c r="J57" s="4">
        <f>IF(G57="","",G57+Réglages!$B$3)</f>
      </c>
      <c r="M57" s="5">
        <f>IF(AND(K57="Devis envoyé",J57&lt;&gt;""),IF(TODAY()&gt;=J57,"2e relance",IF(TODAY()&gt;=I57,"1re relance","")),"")</f>
      </c>
    </row>
    <row r="58" spans="1:13" x14ac:dyDescent="0.25">
      <c r="A58" s="2"/>
      <c r="F58" s="2"/>
      <c r="G58" s="2"/>
      <c r="H58" s="3"/>
      <c r="I58" s="4">
        <f>IF(G58="","",G58+Réglages!$B$2)</f>
      </c>
      <c r="J58" s="4">
        <f>IF(G58="","",G58+Réglages!$B$3)</f>
      </c>
      <c r="M58" s="5">
        <f>IF(AND(K58="Devis envoyé",J58&lt;&gt;""),IF(TODAY()&gt;=J58,"2e relance",IF(TODAY()&gt;=I58,"1re relance","")),"")</f>
      </c>
    </row>
    <row r="59" spans="1:13" x14ac:dyDescent="0.25">
      <c r="A59" s="2"/>
      <c r="F59" s="2"/>
      <c r="G59" s="2"/>
      <c r="H59" s="3"/>
      <c r="I59" s="4">
        <f>IF(G59="","",G59+Réglages!$B$2)</f>
      </c>
      <c r="J59" s="4">
        <f>IF(G59="","",G59+Réglages!$B$3)</f>
      </c>
      <c r="M59" s="5">
        <f>IF(AND(K59="Devis envoyé",J59&lt;&gt;""),IF(TODAY()&gt;=J59,"2e relance",IF(TODAY()&gt;=I59,"1re relance","")),"")</f>
      </c>
    </row>
    <row r="60" spans="1:13" x14ac:dyDescent="0.25">
      <c r="A60" s="2"/>
      <c r="F60" s="2"/>
      <c r="G60" s="2"/>
      <c r="H60" s="3"/>
      <c r="I60" s="4">
        <f>IF(G60="","",G60+Réglages!$B$2)</f>
      </c>
      <c r="J60" s="4">
        <f>IF(G60="","",G60+Réglages!$B$3)</f>
      </c>
      <c r="M60" s="5">
        <f>IF(AND(K60="Devis envoyé",J60&lt;&gt;""),IF(TODAY()&gt;=J60,"2e relance",IF(TODAY()&gt;=I60,"1re relance","")),"")</f>
      </c>
    </row>
    <row r="61" spans="1:13" x14ac:dyDescent="0.25">
      <c r="A61" s="2"/>
      <c r="F61" s="2"/>
      <c r="G61" s="2"/>
      <c r="H61" s="3"/>
      <c r="I61" s="4">
        <f>IF(G61="","",G61+Réglages!$B$2)</f>
      </c>
      <c r="J61" s="4">
        <f>IF(G61="","",G61+Réglages!$B$3)</f>
      </c>
      <c r="M61" s="5">
        <f>IF(AND(K61="Devis envoyé",J61&lt;&gt;""),IF(TODAY()&gt;=J61,"2e relance",IF(TODAY()&gt;=I61,"1re relance","")),"")</f>
      </c>
    </row>
    <row r="62" spans="1:13" x14ac:dyDescent="0.25">
      <c r="A62" s="2"/>
      <c r="F62" s="2"/>
      <c r="G62" s="2"/>
      <c r="H62" s="3"/>
      <c r="I62" s="4">
        <f>IF(G62="","",G62+Réglages!$B$2)</f>
      </c>
      <c r="J62" s="4">
        <f>IF(G62="","",G62+Réglages!$B$3)</f>
      </c>
      <c r="M62" s="5">
        <f>IF(AND(K62="Devis envoyé",J62&lt;&gt;""),IF(TODAY()&gt;=J62,"2e relance",IF(TODAY()&gt;=I62,"1re relance","")),"")</f>
      </c>
    </row>
    <row r="63" spans="1:13" x14ac:dyDescent="0.25">
      <c r="A63" s="2"/>
      <c r="F63" s="2"/>
      <c r="G63" s="2"/>
      <c r="H63" s="3"/>
      <c r="I63" s="4">
        <f>IF(G63="","",G63+Réglages!$B$2)</f>
      </c>
      <c r="J63" s="4">
        <f>IF(G63="","",G63+Réglages!$B$3)</f>
      </c>
      <c r="M63" s="5">
        <f>IF(AND(K63="Devis envoyé",J63&lt;&gt;""),IF(TODAY()&gt;=J63,"2e relance",IF(TODAY()&gt;=I63,"1re relance","")),"")</f>
      </c>
    </row>
    <row r="64" spans="1:13" x14ac:dyDescent="0.25">
      <c r="A64" s="2"/>
      <c r="F64" s="2"/>
      <c r="G64" s="2"/>
      <c r="H64" s="3"/>
      <c r="I64" s="4">
        <f>IF(G64="","",G64+Réglages!$B$2)</f>
      </c>
      <c r="J64" s="4">
        <f>IF(G64="","",G64+Réglages!$B$3)</f>
      </c>
      <c r="M64" s="5">
        <f>IF(AND(K64="Devis envoyé",J64&lt;&gt;""),IF(TODAY()&gt;=J64,"2e relance",IF(TODAY()&gt;=I64,"1re relance","")),"")</f>
      </c>
    </row>
    <row r="65" spans="1:13" x14ac:dyDescent="0.25">
      <c r="A65" s="2"/>
      <c r="F65" s="2"/>
      <c r="G65" s="2"/>
      <c r="H65" s="3"/>
      <c r="I65" s="4">
        <f>IF(G65="","",G65+Réglages!$B$2)</f>
      </c>
      <c r="J65" s="4">
        <f>IF(G65="","",G65+Réglages!$B$3)</f>
      </c>
      <c r="M65" s="5">
        <f>IF(AND(K65="Devis envoyé",J65&lt;&gt;""),IF(TODAY()&gt;=J65,"2e relance",IF(TODAY()&gt;=I65,"1re relance","")),"")</f>
      </c>
    </row>
    <row r="66" spans="1:13" x14ac:dyDescent="0.25">
      <c r="A66" s="2"/>
      <c r="F66" s="2"/>
      <c r="G66" s="2"/>
      <c r="H66" s="3"/>
      <c r="I66" s="4">
        <f>IF(G66="","",G66+Réglages!$B$2)</f>
      </c>
      <c r="J66" s="4">
        <f>IF(G66="","",G66+Réglages!$B$3)</f>
      </c>
      <c r="M66" s="5">
        <f>IF(AND(K66="Devis envoyé",J66&lt;&gt;""),IF(TODAY()&gt;=J66,"2e relance",IF(TODAY()&gt;=I66,"1re relance","")),"")</f>
      </c>
    </row>
    <row r="67" spans="1:13" x14ac:dyDescent="0.25">
      <c r="A67" s="2"/>
      <c r="F67" s="2"/>
      <c r="G67" s="2"/>
      <c r="H67" s="3"/>
      <c r="I67" s="4">
        <f>IF(G67="","",G67+Réglages!$B$2)</f>
      </c>
      <c r="J67" s="4">
        <f>IF(G67="","",G67+Réglages!$B$3)</f>
      </c>
      <c r="M67" s="5">
        <f>IF(AND(K67="Devis envoyé",J67&lt;&gt;""),IF(TODAY()&gt;=J67,"2e relance",IF(TODAY()&gt;=I67,"1re relance","")),"")</f>
      </c>
    </row>
    <row r="68" spans="1:13" x14ac:dyDescent="0.25">
      <c r="A68" s="2"/>
      <c r="F68" s="2"/>
      <c r="G68" s="2"/>
      <c r="H68" s="3"/>
      <c r="I68" s="4">
        <f>IF(G68="","",G68+Réglages!$B$2)</f>
      </c>
      <c r="J68" s="4">
        <f>IF(G68="","",G68+Réglages!$B$3)</f>
      </c>
      <c r="M68" s="5">
        <f>IF(AND(K68="Devis envoyé",J68&lt;&gt;""),IF(TODAY()&gt;=J68,"2e relance",IF(TODAY()&gt;=I68,"1re relance","")),"")</f>
      </c>
    </row>
    <row r="69" spans="1:13" x14ac:dyDescent="0.25">
      <c r="A69" s="2"/>
      <c r="F69" s="2"/>
      <c r="G69" s="2"/>
      <c r="H69" s="3"/>
      <c r="I69" s="4">
        <f>IF(G69="","",G69+Réglages!$B$2)</f>
      </c>
      <c r="J69" s="4">
        <f>IF(G69="","",G69+Réglages!$B$3)</f>
      </c>
      <c r="M69" s="5">
        <f>IF(AND(K69="Devis envoyé",J69&lt;&gt;""),IF(TODAY()&gt;=J69,"2e relance",IF(TODAY()&gt;=I69,"1re relance","")),"")</f>
      </c>
    </row>
    <row r="70" spans="1:13" x14ac:dyDescent="0.25">
      <c r="A70" s="2"/>
      <c r="F70" s="2"/>
      <c r="G70" s="2"/>
      <c r="H70" s="3"/>
      <c r="I70" s="4">
        <f>IF(G70="","",G70+Réglages!$B$2)</f>
      </c>
      <c r="J70" s="4">
        <f>IF(G70="","",G70+Réglages!$B$3)</f>
      </c>
      <c r="M70" s="5">
        <f>IF(AND(K70="Devis envoyé",J70&lt;&gt;""),IF(TODAY()&gt;=J70,"2e relance",IF(TODAY()&gt;=I70,"1re relance","")),"")</f>
      </c>
    </row>
    <row r="71" spans="1:13" x14ac:dyDescent="0.25">
      <c r="A71" s="2"/>
      <c r="F71" s="2"/>
      <c r="G71" s="2"/>
      <c r="H71" s="3"/>
      <c r="I71" s="4">
        <f>IF(G71="","",G71+Réglages!$B$2)</f>
      </c>
      <c r="J71" s="4">
        <f>IF(G71="","",G71+Réglages!$B$3)</f>
      </c>
      <c r="M71" s="5">
        <f>IF(AND(K71="Devis envoyé",J71&lt;&gt;""),IF(TODAY()&gt;=J71,"2e relance",IF(TODAY()&gt;=I71,"1re relance","")),"")</f>
      </c>
    </row>
    <row r="72" spans="1:13" x14ac:dyDescent="0.25">
      <c r="A72" s="2"/>
      <c r="F72" s="2"/>
      <c r="G72" s="2"/>
      <c r="H72" s="3"/>
      <c r="I72" s="4">
        <f>IF(G72="","",G72+Réglages!$B$2)</f>
      </c>
      <c r="J72" s="4">
        <f>IF(G72="","",G72+Réglages!$B$3)</f>
      </c>
      <c r="M72" s="5">
        <f>IF(AND(K72="Devis envoyé",J72&lt;&gt;""),IF(TODAY()&gt;=J72,"2e relance",IF(TODAY()&gt;=I72,"1re relance","")),"")</f>
      </c>
    </row>
    <row r="73" spans="1:13" x14ac:dyDescent="0.25">
      <c r="A73" s="2"/>
      <c r="F73" s="2"/>
      <c r="G73" s="2"/>
      <c r="H73" s="3"/>
      <c r="I73" s="4">
        <f>IF(G73="","",G73+Réglages!$B$2)</f>
      </c>
      <c r="J73" s="4">
        <f>IF(G73="","",G73+Réglages!$B$3)</f>
      </c>
      <c r="M73" s="5">
        <f>IF(AND(K73="Devis envoyé",J73&lt;&gt;""),IF(TODAY()&gt;=J73,"2e relance",IF(TODAY()&gt;=I73,"1re relance","")),"")</f>
      </c>
    </row>
    <row r="74" spans="1:13" x14ac:dyDescent="0.25">
      <c r="A74" s="2"/>
      <c r="F74" s="2"/>
      <c r="G74" s="2"/>
      <c r="H74" s="3"/>
      <c r="I74" s="4">
        <f>IF(G74="","",G74+Réglages!$B$2)</f>
      </c>
      <c r="J74" s="4">
        <f>IF(G74="","",G74+Réglages!$B$3)</f>
      </c>
      <c r="M74" s="5">
        <f>IF(AND(K74="Devis envoyé",J74&lt;&gt;""),IF(TODAY()&gt;=J74,"2e relance",IF(TODAY()&gt;=I74,"1re relance","")),"")</f>
      </c>
    </row>
    <row r="75" spans="1:13" x14ac:dyDescent="0.25">
      <c r="A75" s="2"/>
      <c r="F75" s="2"/>
      <c r="G75" s="2"/>
      <c r="H75" s="3"/>
      <c r="I75" s="4">
        <f>IF(G75="","",G75+Réglages!$B$2)</f>
      </c>
      <c r="J75" s="4">
        <f>IF(G75="","",G75+Réglages!$B$3)</f>
      </c>
      <c r="M75" s="5">
        <f>IF(AND(K75="Devis envoyé",J75&lt;&gt;""),IF(TODAY()&gt;=J75,"2e relance",IF(TODAY()&gt;=I75,"1re relance","")),"")</f>
      </c>
    </row>
    <row r="76" spans="1:13" x14ac:dyDescent="0.25">
      <c r="A76" s="2"/>
      <c r="F76" s="2"/>
      <c r="G76" s="2"/>
      <c r="H76" s="3"/>
      <c r="I76" s="4">
        <f>IF(G76="","",G76+Réglages!$B$2)</f>
      </c>
      <c r="J76" s="4">
        <f>IF(G76="","",G76+Réglages!$B$3)</f>
      </c>
      <c r="M76" s="5">
        <f>IF(AND(K76="Devis envoyé",J76&lt;&gt;""),IF(TODAY()&gt;=J76,"2e relance",IF(TODAY()&gt;=I76,"1re relance","")),"")</f>
      </c>
    </row>
    <row r="77" spans="1:13" x14ac:dyDescent="0.25">
      <c r="A77" s="2"/>
      <c r="F77" s="2"/>
      <c r="G77" s="2"/>
      <c r="H77" s="3"/>
      <c r="I77" s="4">
        <f>IF(G77="","",G77+Réglages!$B$2)</f>
      </c>
      <c r="J77" s="4">
        <f>IF(G77="","",G77+Réglages!$B$3)</f>
      </c>
      <c r="M77" s="5">
        <f>IF(AND(K77="Devis envoyé",J77&lt;&gt;""),IF(TODAY()&gt;=J77,"2e relance",IF(TODAY()&gt;=I77,"1re relance","")),"")</f>
      </c>
    </row>
    <row r="78" spans="1:13" x14ac:dyDescent="0.25">
      <c r="A78" s="2"/>
      <c r="F78" s="2"/>
      <c r="G78" s="2"/>
      <c r="H78" s="3"/>
      <c r="I78" s="4">
        <f>IF(G78="","",G78+Réglages!$B$2)</f>
      </c>
      <c r="J78" s="4">
        <f>IF(G78="","",G78+Réglages!$B$3)</f>
      </c>
      <c r="M78" s="5">
        <f>IF(AND(K78="Devis envoyé",J78&lt;&gt;""),IF(TODAY()&gt;=J78,"2e relance",IF(TODAY()&gt;=I78,"1re relance","")),"")</f>
      </c>
    </row>
    <row r="79" spans="1:13" x14ac:dyDescent="0.25">
      <c r="A79" s="2"/>
      <c r="F79" s="2"/>
      <c r="G79" s="2"/>
      <c r="H79" s="3"/>
      <c r="I79" s="4">
        <f>IF(G79="","",G79+Réglages!$B$2)</f>
      </c>
      <c r="J79" s="4">
        <f>IF(G79="","",G79+Réglages!$B$3)</f>
      </c>
      <c r="M79" s="5">
        <f>IF(AND(K79="Devis envoyé",J79&lt;&gt;""),IF(TODAY()&gt;=J79,"2e relance",IF(TODAY()&gt;=I79,"1re relance","")),"")</f>
      </c>
    </row>
    <row r="80" spans="1:13" x14ac:dyDescent="0.25">
      <c r="A80" s="2"/>
      <c r="F80" s="2"/>
      <c r="G80" s="2"/>
      <c r="H80" s="3"/>
      <c r="I80" s="4">
        <f>IF(G80="","",G80+Réglages!$B$2)</f>
      </c>
      <c r="J80" s="4">
        <f>IF(G80="","",G80+Réglages!$B$3)</f>
      </c>
      <c r="M80" s="5">
        <f>IF(AND(K80="Devis envoyé",J80&lt;&gt;""),IF(TODAY()&gt;=J80,"2e relance",IF(TODAY()&gt;=I80,"1re relance","")),"")</f>
      </c>
    </row>
    <row r="81" spans="1:13" x14ac:dyDescent="0.25">
      <c r="A81" s="2"/>
      <c r="F81" s="2"/>
      <c r="G81" s="2"/>
      <c r="H81" s="3"/>
      <c r="I81" s="4">
        <f>IF(G81="","",G81+Réglages!$B$2)</f>
      </c>
      <c r="J81" s="4">
        <f>IF(G81="","",G81+Réglages!$B$3)</f>
      </c>
      <c r="M81" s="5">
        <f>IF(AND(K81="Devis envoyé",J81&lt;&gt;""),IF(TODAY()&gt;=J81,"2e relance",IF(TODAY()&gt;=I81,"1re relance","")),"")</f>
      </c>
    </row>
    <row r="82" spans="1:13" x14ac:dyDescent="0.25">
      <c r="A82" s="2"/>
      <c r="F82" s="2"/>
      <c r="G82" s="2"/>
      <c r="H82" s="3"/>
      <c r="I82" s="4">
        <f>IF(G82="","",G82+Réglages!$B$2)</f>
      </c>
      <c r="J82" s="4">
        <f>IF(G82="","",G82+Réglages!$B$3)</f>
      </c>
      <c r="M82" s="5">
        <f>IF(AND(K82="Devis envoyé",J82&lt;&gt;""),IF(TODAY()&gt;=J82,"2e relance",IF(TODAY()&gt;=I82,"1re relance","")),"")</f>
      </c>
    </row>
    <row r="83" spans="1:13" x14ac:dyDescent="0.25">
      <c r="A83" s="2"/>
      <c r="F83" s="2"/>
      <c r="G83" s="2"/>
      <c r="H83" s="3"/>
      <c r="I83" s="4">
        <f>IF(G83="","",G83+Réglages!$B$2)</f>
      </c>
      <c r="J83" s="4">
        <f>IF(G83="","",G83+Réglages!$B$3)</f>
      </c>
      <c r="M83" s="5">
        <f>IF(AND(K83="Devis envoyé",J83&lt;&gt;""),IF(TODAY()&gt;=J83,"2e relance",IF(TODAY()&gt;=I83,"1re relance","")),"")</f>
      </c>
    </row>
    <row r="84" spans="1:13" x14ac:dyDescent="0.25">
      <c r="A84" s="2"/>
      <c r="F84" s="2"/>
      <c r="G84" s="2"/>
      <c r="H84" s="3"/>
      <c r="I84" s="4">
        <f>IF(G84="","",G84+Réglages!$B$2)</f>
      </c>
      <c r="J84" s="4">
        <f>IF(G84="","",G84+Réglages!$B$3)</f>
      </c>
      <c r="M84" s="5">
        <f>IF(AND(K84="Devis envoyé",J84&lt;&gt;""),IF(TODAY()&gt;=J84,"2e relance",IF(TODAY()&gt;=I84,"1re relance","")),"")</f>
      </c>
    </row>
    <row r="85" spans="1:13" x14ac:dyDescent="0.25">
      <c r="A85" s="2"/>
      <c r="F85" s="2"/>
      <c r="G85" s="2"/>
      <c r="H85" s="3"/>
      <c r="I85" s="4">
        <f>IF(G85="","",G85+Réglages!$B$2)</f>
      </c>
      <c r="J85" s="4">
        <f>IF(G85="","",G85+Réglages!$B$3)</f>
      </c>
      <c r="M85" s="5">
        <f>IF(AND(K85="Devis envoyé",J85&lt;&gt;""),IF(TODAY()&gt;=J85,"2e relance",IF(TODAY()&gt;=I85,"1re relance","")),"")</f>
      </c>
    </row>
    <row r="86" spans="1:13" x14ac:dyDescent="0.25">
      <c r="A86" s="2"/>
      <c r="F86" s="2"/>
      <c r="G86" s="2"/>
      <c r="H86" s="3"/>
      <c r="I86" s="4">
        <f>IF(G86="","",G86+Réglages!$B$2)</f>
      </c>
      <c r="J86" s="4">
        <f>IF(G86="","",G86+Réglages!$B$3)</f>
      </c>
      <c r="M86" s="5">
        <f>IF(AND(K86="Devis envoyé",J86&lt;&gt;""),IF(TODAY()&gt;=J86,"2e relance",IF(TODAY()&gt;=I86,"1re relance","")),"")</f>
      </c>
    </row>
    <row r="87" spans="1:13" x14ac:dyDescent="0.25">
      <c r="A87" s="2"/>
      <c r="F87" s="2"/>
      <c r="G87" s="2"/>
      <c r="H87" s="3"/>
      <c r="I87" s="4">
        <f>IF(G87="","",G87+Réglages!$B$2)</f>
      </c>
      <c r="J87" s="4">
        <f>IF(G87="","",G87+Réglages!$B$3)</f>
      </c>
      <c r="M87" s="5">
        <f>IF(AND(K87="Devis envoyé",J87&lt;&gt;""),IF(TODAY()&gt;=J87,"2e relance",IF(TODAY()&gt;=I87,"1re relance","")),"")</f>
      </c>
    </row>
    <row r="88" spans="1:13" x14ac:dyDescent="0.25">
      <c r="A88" s="2"/>
      <c r="F88" s="2"/>
      <c r="G88" s="2"/>
      <c r="H88" s="3"/>
      <c r="I88" s="4">
        <f>IF(G88="","",G88+Réglages!$B$2)</f>
      </c>
      <c r="J88" s="4">
        <f>IF(G88="","",G88+Réglages!$B$3)</f>
      </c>
      <c r="M88" s="5">
        <f>IF(AND(K88="Devis envoyé",J88&lt;&gt;""),IF(TODAY()&gt;=J88,"2e relance",IF(TODAY()&gt;=I88,"1re relance","")),"")</f>
      </c>
    </row>
    <row r="89" spans="1:13" x14ac:dyDescent="0.25">
      <c r="A89" s="2"/>
      <c r="F89" s="2"/>
      <c r="G89" s="2"/>
      <c r="H89" s="3"/>
      <c r="I89" s="4">
        <f>IF(G89="","",G89+Réglages!$B$2)</f>
      </c>
      <c r="J89" s="4">
        <f>IF(G89="","",G89+Réglages!$B$3)</f>
      </c>
      <c r="M89" s="5">
        <f>IF(AND(K89="Devis envoyé",J89&lt;&gt;""),IF(TODAY()&gt;=J89,"2e relance",IF(TODAY()&gt;=I89,"1re relance","")),"")</f>
      </c>
    </row>
    <row r="90" spans="1:13" x14ac:dyDescent="0.25">
      <c r="A90" s="2"/>
      <c r="F90" s="2"/>
      <c r="G90" s="2"/>
      <c r="H90" s="3"/>
      <c r="I90" s="4">
        <f>IF(G90="","",G90+Réglages!$B$2)</f>
      </c>
      <c r="J90" s="4">
        <f>IF(G90="","",G90+Réglages!$B$3)</f>
      </c>
      <c r="M90" s="5">
        <f>IF(AND(K90="Devis envoyé",J90&lt;&gt;""),IF(TODAY()&gt;=J90,"2e relance",IF(TODAY()&gt;=I90,"1re relance","")),"")</f>
      </c>
    </row>
    <row r="91" spans="1:13" x14ac:dyDescent="0.25">
      <c r="A91" s="2"/>
      <c r="F91" s="2"/>
      <c r="G91" s="2"/>
      <c r="H91" s="3"/>
      <c r="I91" s="4">
        <f>IF(G91="","",G91+Réglages!$B$2)</f>
      </c>
      <c r="J91" s="4">
        <f>IF(G91="","",G91+Réglages!$B$3)</f>
      </c>
      <c r="M91" s="5">
        <f>IF(AND(K91="Devis envoyé",J91&lt;&gt;""),IF(TODAY()&gt;=J91,"2e relance",IF(TODAY()&gt;=I91,"1re relance","")),"")</f>
      </c>
    </row>
    <row r="92" spans="1:13" x14ac:dyDescent="0.25">
      <c r="A92" s="2"/>
      <c r="F92" s="2"/>
      <c r="G92" s="2"/>
      <c r="H92" s="3"/>
      <c r="I92" s="4">
        <f>IF(G92="","",G92+Réglages!$B$2)</f>
      </c>
      <c r="J92" s="4">
        <f>IF(G92="","",G92+Réglages!$B$3)</f>
      </c>
      <c r="M92" s="5">
        <f>IF(AND(K92="Devis envoyé",J92&lt;&gt;""),IF(TODAY()&gt;=J92,"2e relance",IF(TODAY()&gt;=I92,"1re relance","")),"")</f>
      </c>
    </row>
    <row r="93" spans="1:13" x14ac:dyDescent="0.25">
      <c r="A93" s="2"/>
      <c r="F93" s="2"/>
      <c r="G93" s="2"/>
      <c r="H93" s="3"/>
      <c r="I93" s="4">
        <f>IF(G93="","",G93+Réglages!$B$2)</f>
      </c>
      <c r="J93" s="4">
        <f>IF(G93="","",G93+Réglages!$B$3)</f>
      </c>
      <c r="M93" s="5">
        <f>IF(AND(K93="Devis envoyé",J93&lt;&gt;""),IF(TODAY()&gt;=J93,"2e relance",IF(TODAY()&gt;=I93,"1re relance","")),"")</f>
      </c>
    </row>
    <row r="94" spans="1:13" x14ac:dyDescent="0.25">
      <c r="A94" s="2"/>
      <c r="F94" s="2"/>
      <c r="G94" s="2"/>
      <c r="H94" s="3"/>
      <c r="I94" s="4">
        <f>IF(G94="","",G94+Réglages!$B$2)</f>
      </c>
      <c r="J94" s="4">
        <f>IF(G94="","",G94+Réglages!$B$3)</f>
      </c>
      <c r="M94" s="5">
        <f>IF(AND(K94="Devis envoyé",J94&lt;&gt;""),IF(TODAY()&gt;=J94,"2e relance",IF(TODAY()&gt;=I94,"1re relance","")),"")</f>
      </c>
    </row>
    <row r="95" spans="1:13" x14ac:dyDescent="0.25">
      <c r="A95" s="2"/>
      <c r="F95" s="2"/>
      <c r="G95" s="2"/>
      <c r="H95" s="3"/>
      <c r="I95" s="4">
        <f>IF(G95="","",G95+Réglages!$B$2)</f>
      </c>
      <c r="J95" s="4">
        <f>IF(G95="","",G95+Réglages!$B$3)</f>
      </c>
      <c r="M95" s="5">
        <f>IF(AND(K95="Devis envoyé",J95&lt;&gt;""),IF(TODAY()&gt;=J95,"2e relance",IF(TODAY()&gt;=I95,"1re relance","")),"")</f>
      </c>
    </row>
    <row r="96" spans="1:13" x14ac:dyDescent="0.25">
      <c r="A96" s="2"/>
      <c r="F96" s="2"/>
      <c r="G96" s="2"/>
      <c r="H96" s="3"/>
      <c r="I96" s="4">
        <f>IF(G96="","",G96+Réglages!$B$2)</f>
      </c>
      <c r="J96" s="4">
        <f>IF(G96="","",G96+Réglages!$B$3)</f>
      </c>
      <c r="M96" s="5">
        <f>IF(AND(K96="Devis envoyé",J96&lt;&gt;""),IF(TODAY()&gt;=J96,"2e relance",IF(TODAY()&gt;=I96,"1re relance","")),"")</f>
      </c>
    </row>
    <row r="97" spans="1:13" x14ac:dyDescent="0.25">
      <c r="A97" s="2"/>
      <c r="F97" s="2"/>
      <c r="G97" s="2"/>
      <c r="H97" s="3"/>
      <c r="I97" s="4">
        <f>IF(G97="","",G97+Réglages!$B$2)</f>
      </c>
      <c r="J97" s="4">
        <f>IF(G97="","",G97+Réglages!$B$3)</f>
      </c>
      <c r="M97" s="5">
        <f>IF(AND(K97="Devis envoyé",J97&lt;&gt;""),IF(TODAY()&gt;=J97,"2e relance",IF(TODAY()&gt;=I97,"1re relance","")),"")</f>
      </c>
    </row>
    <row r="98" spans="1:13" x14ac:dyDescent="0.25">
      <c r="A98" s="2"/>
      <c r="F98" s="2"/>
      <c r="G98" s="2"/>
      <c r="H98" s="3"/>
      <c r="I98" s="4">
        <f>IF(G98="","",G98+Réglages!$B$2)</f>
      </c>
      <c r="J98" s="4">
        <f>IF(G98="","",G98+Réglages!$B$3)</f>
      </c>
      <c r="M98" s="5">
        <f>IF(AND(K98="Devis envoyé",J98&lt;&gt;""),IF(TODAY()&gt;=J98,"2e relance",IF(TODAY()&gt;=I98,"1re relance","")),"")</f>
      </c>
    </row>
    <row r="99" spans="1:13" x14ac:dyDescent="0.25">
      <c r="A99" s="2"/>
      <c r="F99" s="2"/>
      <c r="G99" s="2"/>
      <c r="H99" s="3"/>
      <c r="I99" s="4">
        <f>IF(G99="","",G99+Réglages!$B$2)</f>
      </c>
      <c r="J99" s="4">
        <f>IF(G99="","",G99+Réglages!$B$3)</f>
      </c>
      <c r="M99" s="5">
        <f>IF(AND(K99="Devis envoyé",J99&lt;&gt;""),IF(TODAY()&gt;=J99,"2e relance",IF(TODAY()&gt;=I99,"1re relance","")),"")</f>
      </c>
    </row>
    <row r="100" spans="1:13" x14ac:dyDescent="0.25">
      <c r="A100" s="2"/>
      <c r="F100" s="2"/>
      <c r="G100" s="2"/>
      <c r="H100" s="3"/>
      <c r="I100" s="4">
        <f>IF(G100="","",G100+Réglages!$B$2)</f>
      </c>
      <c r="J100" s="4">
        <f>IF(G100="","",G100+Réglages!$B$3)</f>
      </c>
      <c r="M100" s="5">
        <f>IF(AND(K100="Devis envoyé",J100&lt;&gt;""),IF(TODAY()&gt;=J100,"2e relance",IF(TODAY()&gt;=I100,"1re relance","")),"")</f>
      </c>
    </row>
    <row r="101" spans="1:13" x14ac:dyDescent="0.25">
      <c r="A101" s="2"/>
      <c r="F101" s="2"/>
      <c r="G101" s="2"/>
      <c r="H101" s="3"/>
      <c r="I101" s="4">
        <f>IF(G101="","",G101+Réglages!$B$2)</f>
      </c>
      <c r="J101" s="4">
        <f>IF(G101="","",G101+Réglages!$B$3)</f>
      </c>
      <c r="M101" s="5">
        <f>IF(AND(K101="Devis envoyé",J101&lt;&gt;""),IF(TODAY()&gt;=J101,"2e relance",IF(TODAY()&gt;=I101,"1re relance","")),"")</f>
      </c>
    </row>
    <row r="102" spans="1:13" x14ac:dyDescent="0.25">
      <c r="A102" s="2"/>
      <c r="F102" s="2"/>
      <c r="G102" s="2"/>
      <c r="H102" s="3"/>
      <c r="I102" s="4">
        <f>IF(G102="","",G102+Réglages!$B$2)</f>
      </c>
      <c r="J102" s="4">
        <f>IF(G102="","",G102+Réglages!$B$3)</f>
      </c>
      <c r="M102" s="5">
        <f>IF(AND(K102="Devis envoyé",J102&lt;&gt;""),IF(TODAY()&gt;=J102,"2e relance",IF(TODAY()&gt;=I102,"1re relance","")),"")</f>
      </c>
    </row>
    <row r="103" spans="1:13" x14ac:dyDescent="0.25">
      <c r="A103" s="2"/>
      <c r="F103" s="2"/>
      <c r="G103" s="2"/>
      <c r="H103" s="3"/>
      <c r="I103" s="4">
        <f>IF(G103="","",G103+Réglages!$B$2)</f>
      </c>
      <c r="J103" s="4">
        <f>IF(G103="","",G103+Réglages!$B$3)</f>
      </c>
      <c r="M103" s="5">
        <f>IF(AND(K103="Devis envoyé",J103&lt;&gt;""),IF(TODAY()&gt;=J103,"2e relance",IF(TODAY()&gt;=I103,"1re relance","")),"")</f>
      </c>
    </row>
    <row r="104" spans="1:13" x14ac:dyDescent="0.25">
      <c r="A104" s="2"/>
      <c r="F104" s="2"/>
      <c r="G104" s="2"/>
      <c r="H104" s="3"/>
      <c r="I104" s="4">
        <f>IF(G104="","",G104+Réglages!$B$2)</f>
      </c>
      <c r="J104" s="4">
        <f>IF(G104="","",G104+Réglages!$B$3)</f>
      </c>
      <c r="M104" s="5">
        <f>IF(AND(K104="Devis envoyé",J104&lt;&gt;""),IF(TODAY()&gt;=J104,"2e relance",IF(TODAY()&gt;=I104,"1re relance","")),"")</f>
      </c>
    </row>
    <row r="105" spans="1:13" x14ac:dyDescent="0.25">
      <c r="A105" s="2"/>
      <c r="F105" s="2"/>
      <c r="G105" s="2"/>
      <c r="H105" s="3"/>
      <c r="I105" s="4">
        <f>IF(G105="","",G105+Réglages!$B$2)</f>
      </c>
      <c r="J105" s="4">
        <f>IF(G105="","",G105+Réglages!$B$3)</f>
      </c>
      <c r="M105" s="5">
        <f>IF(AND(K105="Devis envoyé",J105&lt;&gt;""),IF(TODAY()&gt;=J105,"2e relance",IF(TODAY()&gt;=I105,"1re relance","")),"")</f>
      </c>
    </row>
    <row r="106" spans="1:13" x14ac:dyDescent="0.25">
      <c r="A106" s="2"/>
      <c r="F106" s="2"/>
      <c r="G106" s="2"/>
      <c r="H106" s="3"/>
      <c r="I106" s="4">
        <f>IF(G106="","",G106+Réglages!$B$2)</f>
      </c>
      <c r="J106" s="4">
        <f>IF(G106="","",G106+Réglages!$B$3)</f>
      </c>
      <c r="M106" s="5">
        <f>IF(AND(K106="Devis envoyé",J106&lt;&gt;""),IF(TODAY()&gt;=J106,"2e relance",IF(TODAY()&gt;=I106,"1re relance","")),"")</f>
      </c>
    </row>
    <row r="107" spans="1:13" x14ac:dyDescent="0.25">
      <c r="A107" s="2"/>
      <c r="F107" s="2"/>
      <c r="G107" s="2"/>
      <c r="H107" s="3"/>
      <c r="I107" s="4">
        <f>IF(G107="","",G107+Réglages!$B$2)</f>
      </c>
      <c r="J107" s="4">
        <f>IF(G107="","",G107+Réglages!$B$3)</f>
      </c>
      <c r="M107" s="5">
        <f>IF(AND(K107="Devis envoyé",J107&lt;&gt;""),IF(TODAY()&gt;=J107,"2e relance",IF(TODAY()&gt;=I107,"1re relance","")),"")</f>
      </c>
    </row>
    <row r="108" spans="1:13" x14ac:dyDescent="0.25">
      <c r="A108" s="2"/>
      <c r="F108" s="2"/>
      <c r="G108" s="2"/>
      <c r="H108" s="3"/>
      <c r="I108" s="4">
        <f>IF(G108="","",G108+Réglages!$B$2)</f>
      </c>
      <c r="J108" s="4">
        <f>IF(G108="","",G108+Réglages!$B$3)</f>
      </c>
      <c r="M108" s="5">
        <f>IF(AND(K108="Devis envoyé",J108&lt;&gt;""),IF(TODAY()&gt;=J108,"2e relance",IF(TODAY()&gt;=I108,"1re relance","")),"")</f>
      </c>
    </row>
    <row r="109" spans="1:13" x14ac:dyDescent="0.25">
      <c r="A109" s="2"/>
      <c r="F109" s="2"/>
      <c r="G109" s="2"/>
      <c r="H109" s="3"/>
      <c r="I109" s="4">
        <f>IF(G109="","",G109+Réglages!$B$2)</f>
      </c>
      <c r="J109" s="4">
        <f>IF(G109="","",G109+Réglages!$B$3)</f>
      </c>
      <c r="M109" s="5">
        <f>IF(AND(K109="Devis envoyé",J109&lt;&gt;""),IF(TODAY()&gt;=J109,"2e relance",IF(TODAY()&gt;=I109,"1re relance","")),"")</f>
      </c>
    </row>
    <row r="110" spans="1:13" x14ac:dyDescent="0.25">
      <c r="A110" s="2"/>
      <c r="F110" s="2"/>
      <c r="G110" s="2"/>
      <c r="H110" s="3"/>
      <c r="I110" s="4">
        <f>IF(G110="","",G110+Réglages!$B$2)</f>
      </c>
      <c r="J110" s="4">
        <f>IF(G110="","",G110+Réglages!$B$3)</f>
      </c>
      <c r="M110" s="5">
        <f>IF(AND(K110="Devis envoyé",J110&lt;&gt;""),IF(TODAY()&gt;=J110,"2e relance",IF(TODAY()&gt;=I110,"1re relance","")),"")</f>
      </c>
    </row>
    <row r="111" spans="1:13" x14ac:dyDescent="0.25">
      <c r="A111" s="2"/>
      <c r="F111" s="2"/>
      <c r="G111" s="2"/>
      <c r="H111" s="3"/>
      <c r="I111" s="4">
        <f>IF(G111="","",G111+Réglages!$B$2)</f>
      </c>
      <c r="J111" s="4">
        <f>IF(G111="","",G111+Réglages!$B$3)</f>
      </c>
      <c r="M111" s="5">
        <f>IF(AND(K111="Devis envoyé",J111&lt;&gt;""),IF(TODAY()&gt;=J111,"2e relance",IF(TODAY()&gt;=I111,"1re relance","")),"")</f>
      </c>
    </row>
    <row r="112" spans="1:13" x14ac:dyDescent="0.25">
      <c r="A112" s="2"/>
      <c r="F112" s="2"/>
      <c r="G112" s="2"/>
      <c r="H112" s="3"/>
      <c r="I112" s="4">
        <f>IF(G112="","",G112+Réglages!$B$2)</f>
      </c>
      <c r="J112" s="4">
        <f>IF(G112="","",G112+Réglages!$B$3)</f>
      </c>
      <c r="M112" s="5">
        <f>IF(AND(K112="Devis envoyé",J112&lt;&gt;""),IF(TODAY()&gt;=J112,"2e relance",IF(TODAY()&gt;=I112,"1re relance","")),"")</f>
      </c>
    </row>
    <row r="113" spans="1:13" x14ac:dyDescent="0.25">
      <c r="A113" s="2"/>
      <c r="F113" s="2"/>
      <c r="G113" s="2"/>
      <c r="H113" s="3"/>
      <c r="I113" s="4">
        <f>IF(G113="","",G113+Réglages!$B$2)</f>
      </c>
      <c r="J113" s="4">
        <f>IF(G113="","",G113+Réglages!$B$3)</f>
      </c>
      <c r="M113" s="5">
        <f>IF(AND(K113="Devis envoyé",J113&lt;&gt;""),IF(TODAY()&gt;=J113,"2e relance",IF(TODAY()&gt;=I113,"1re relance","")),"")</f>
      </c>
    </row>
    <row r="114" spans="1:13" x14ac:dyDescent="0.25">
      <c r="A114" s="2"/>
      <c r="F114" s="2"/>
      <c r="G114" s="2"/>
      <c r="H114" s="3"/>
      <c r="I114" s="4">
        <f>IF(G114="","",G114+Réglages!$B$2)</f>
      </c>
      <c r="J114" s="4">
        <f>IF(G114="","",G114+Réglages!$B$3)</f>
      </c>
      <c r="M114" s="5">
        <f>IF(AND(K114="Devis envoyé",J114&lt;&gt;""),IF(TODAY()&gt;=J114,"2e relance",IF(TODAY()&gt;=I114,"1re relance","")),"")</f>
      </c>
    </row>
    <row r="115" spans="1:13" x14ac:dyDescent="0.25">
      <c r="A115" s="2"/>
      <c r="F115" s="2"/>
      <c r="G115" s="2"/>
      <c r="H115" s="3"/>
      <c r="I115" s="4">
        <f>IF(G115="","",G115+Réglages!$B$2)</f>
      </c>
      <c r="J115" s="4">
        <f>IF(G115="","",G115+Réglages!$B$3)</f>
      </c>
      <c r="M115" s="5">
        <f>IF(AND(K115="Devis envoyé",J115&lt;&gt;""),IF(TODAY()&gt;=J115,"2e relance",IF(TODAY()&gt;=I115,"1re relance","")),"")</f>
      </c>
    </row>
    <row r="116" spans="1:13" x14ac:dyDescent="0.25">
      <c r="A116" s="2"/>
      <c r="F116" s="2"/>
      <c r="G116" s="2"/>
      <c r="H116" s="3"/>
      <c r="I116" s="4">
        <f>IF(G116="","",G116+Réglages!$B$2)</f>
      </c>
      <c r="J116" s="4">
        <f>IF(G116="","",G116+Réglages!$B$3)</f>
      </c>
      <c r="M116" s="5">
        <f>IF(AND(K116="Devis envoyé",J116&lt;&gt;""),IF(TODAY()&gt;=J116,"2e relance",IF(TODAY()&gt;=I116,"1re relance","")),"")</f>
      </c>
    </row>
    <row r="117" spans="1:13" x14ac:dyDescent="0.25">
      <c r="A117" s="2"/>
      <c r="F117" s="2"/>
      <c r="G117" s="2"/>
      <c r="H117" s="3"/>
      <c r="I117" s="4">
        <f>IF(G117="","",G117+Réglages!$B$2)</f>
      </c>
      <c r="J117" s="4">
        <f>IF(G117="","",G117+Réglages!$B$3)</f>
      </c>
      <c r="M117" s="5">
        <f>IF(AND(K117="Devis envoyé",J117&lt;&gt;""),IF(TODAY()&gt;=J117,"2e relance",IF(TODAY()&gt;=I117,"1re relance","")),"")</f>
      </c>
    </row>
    <row r="118" spans="1:13" x14ac:dyDescent="0.25">
      <c r="A118" s="2"/>
      <c r="F118" s="2"/>
      <c r="G118" s="2"/>
      <c r="H118" s="3"/>
      <c r="I118" s="4">
        <f>IF(G118="","",G118+Réglages!$B$2)</f>
      </c>
      <c r="J118" s="4">
        <f>IF(G118="","",G118+Réglages!$B$3)</f>
      </c>
      <c r="M118" s="5">
        <f>IF(AND(K118="Devis envoyé",J118&lt;&gt;""),IF(TODAY()&gt;=J118,"2e relance",IF(TODAY()&gt;=I118,"1re relance","")),"")</f>
      </c>
    </row>
    <row r="119" spans="1:13" x14ac:dyDescent="0.25">
      <c r="A119" s="2"/>
      <c r="F119" s="2"/>
      <c r="G119" s="2"/>
      <c r="H119" s="3"/>
      <c r="I119" s="4">
        <f>IF(G119="","",G119+Réglages!$B$2)</f>
      </c>
      <c r="J119" s="4">
        <f>IF(G119="","",G119+Réglages!$B$3)</f>
      </c>
      <c r="M119" s="5">
        <f>IF(AND(K119="Devis envoyé",J119&lt;&gt;""),IF(TODAY()&gt;=J119,"2e relance",IF(TODAY()&gt;=I119,"1re relance","")),"")</f>
      </c>
    </row>
    <row r="120" spans="1:13" x14ac:dyDescent="0.25">
      <c r="A120" s="2"/>
      <c r="F120" s="2"/>
      <c r="G120" s="2"/>
      <c r="H120" s="3"/>
      <c r="I120" s="4">
        <f>IF(G120="","",G120+Réglages!$B$2)</f>
      </c>
      <c r="J120" s="4">
        <f>IF(G120="","",G120+Réglages!$B$3)</f>
      </c>
      <c r="M120" s="5">
        <f>IF(AND(K120="Devis envoyé",J120&lt;&gt;""),IF(TODAY()&gt;=J120,"2e relance",IF(TODAY()&gt;=I120,"1re relance","")),"")</f>
      </c>
    </row>
    <row r="121" spans="1:13" x14ac:dyDescent="0.25">
      <c r="A121" s="2"/>
      <c r="F121" s="2"/>
      <c r="G121" s="2"/>
      <c r="H121" s="3"/>
      <c r="I121" s="4">
        <f>IF(G121="","",G121+Réglages!$B$2)</f>
      </c>
      <c r="J121" s="4">
        <f>IF(G121="","",G121+Réglages!$B$3)</f>
      </c>
      <c r="M121" s="5">
        <f>IF(AND(K121="Devis envoyé",J121&lt;&gt;""),IF(TODAY()&gt;=J121,"2e relance",IF(TODAY()&gt;=I121,"1re relance","")),"")</f>
      </c>
    </row>
    <row r="122" spans="1:13" x14ac:dyDescent="0.25">
      <c r="A122" s="2"/>
      <c r="F122" s="2"/>
      <c r="G122" s="2"/>
      <c r="H122" s="3"/>
      <c r="I122" s="4">
        <f>IF(G122="","",G122+Réglages!$B$2)</f>
      </c>
      <c r="J122" s="4">
        <f>IF(G122="","",G122+Réglages!$B$3)</f>
      </c>
      <c r="M122" s="5">
        <f>IF(AND(K122="Devis envoyé",J122&lt;&gt;""),IF(TODAY()&gt;=J122,"2e relance",IF(TODAY()&gt;=I122,"1re relance","")),"")</f>
      </c>
    </row>
    <row r="123" spans="1:13" x14ac:dyDescent="0.25">
      <c r="A123" s="2"/>
      <c r="F123" s="2"/>
      <c r="G123" s="2"/>
      <c r="H123" s="3"/>
      <c r="I123" s="4">
        <f>IF(G123="","",G123+Réglages!$B$2)</f>
      </c>
      <c r="J123" s="4">
        <f>IF(G123="","",G123+Réglages!$B$3)</f>
      </c>
      <c r="M123" s="5">
        <f>IF(AND(K123="Devis envoyé",J123&lt;&gt;""),IF(TODAY()&gt;=J123,"2e relance",IF(TODAY()&gt;=I123,"1re relance","")),"")</f>
      </c>
    </row>
    <row r="124" spans="1:13" x14ac:dyDescent="0.25">
      <c r="A124" s="2"/>
      <c r="F124" s="2"/>
      <c r="G124" s="2"/>
      <c r="H124" s="3"/>
      <c r="I124" s="4">
        <f>IF(G124="","",G124+Réglages!$B$2)</f>
      </c>
      <c r="J124" s="4">
        <f>IF(G124="","",G124+Réglages!$B$3)</f>
      </c>
      <c r="M124" s="5">
        <f>IF(AND(K124="Devis envoyé",J124&lt;&gt;""),IF(TODAY()&gt;=J124,"2e relance",IF(TODAY()&gt;=I124,"1re relance","")),"")</f>
      </c>
    </row>
    <row r="125" spans="1:13" x14ac:dyDescent="0.25">
      <c r="A125" s="2"/>
      <c r="F125" s="2"/>
      <c r="G125" s="2"/>
      <c r="H125" s="3"/>
      <c r="I125" s="4">
        <f>IF(G125="","",G125+Réglages!$B$2)</f>
      </c>
      <c r="J125" s="4">
        <f>IF(G125="","",G125+Réglages!$B$3)</f>
      </c>
      <c r="M125" s="5">
        <f>IF(AND(K125="Devis envoyé",J125&lt;&gt;""),IF(TODAY()&gt;=J125,"2e relance",IF(TODAY()&gt;=I125,"1re relance","")),"")</f>
      </c>
    </row>
    <row r="126" spans="1:13" x14ac:dyDescent="0.25">
      <c r="A126" s="2"/>
      <c r="F126" s="2"/>
      <c r="G126" s="2"/>
      <c r="H126" s="3"/>
      <c r="I126" s="4">
        <f>IF(G126="","",G126+Réglages!$B$2)</f>
      </c>
      <c r="J126" s="4">
        <f>IF(G126="","",G126+Réglages!$B$3)</f>
      </c>
      <c r="M126" s="5">
        <f>IF(AND(K126="Devis envoyé",J126&lt;&gt;""),IF(TODAY()&gt;=J126,"2e relance",IF(TODAY()&gt;=I126,"1re relance","")),"")</f>
      </c>
    </row>
    <row r="127" spans="1:13" x14ac:dyDescent="0.25">
      <c r="A127" s="2"/>
      <c r="F127" s="2"/>
      <c r="G127" s="2"/>
      <c r="H127" s="3"/>
      <c r="I127" s="4">
        <f>IF(G127="","",G127+Réglages!$B$2)</f>
      </c>
      <c r="J127" s="4">
        <f>IF(G127="","",G127+Réglages!$B$3)</f>
      </c>
      <c r="M127" s="5">
        <f>IF(AND(K127="Devis envoyé",J127&lt;&gt;""),IF(TODAY()&gt;=J127,"2e relance",IF(TODAY()&gt;=I127,"1re relance","")),"")</f>
      </c>
    </row>
    <row r="128" spans="1:13" x14ac:dyDescent="0.25">
      <c r="A128" s="2"/>
      <c r="F128" s="2"/>
      <c r="G128" s="2"/>
      <c r="H128" s="3"/>
      <c r="I128" s="4">
        <f>IF(G128="","",G128+Réglages!$B$2)</f>
      </c>
      <c r="J128" s="4">
        <f>IF(G128="","",G128+Réglages!$B$3)</f>
      </c>
      <c r="M128" s="5">
        <f>IF(AND(K128="Devis envoyé",J128&lt;&gt;""),IF(TODAY()&gt;=J128,"2e relance",IF(TODAY()&gt;=I128,"1re relance","")),"")</f>
      </c>
    </row>
    <row r="129" spans="1:13" x14ac:dyDescent="0.25">
      <c r="A129" s="2"/>
      <c r="F129" s="2"/>
      <c r="G129" s="2"/>
      <c r="H129" s="3"/>
      <c r="I129" s="4">
        <f>IF(G129="","",G129+Réglages!$B$2)</f>
      </c>
      <c r="J129" s="4">
        <f>IF(G129="","",G129+Réglages!$B$3)</f>
      </c>
      <c r="M129" s="5">
        <f>IF(AND(K129="Devis envoyé",J129&lt;&gt;""),IF(TODAY()&gt;=J129,"2e relance",IF(TODAY()&gt;=I129,"1re relance","")),"")</f>
      </c>
    </row>
    <row r="130" spans="1:13" x14ac:dyDescent="0.25">
      <c r="A130" s="2"/>
      <c r="F130" s="2"/>
      <c r="G130" s="2"/>
      <c r="H130" s="3"/>
      <c r="I130" s="4">
        <f>IF(G130="","",G130+Réglages!$B$2)</f>
      </c>
      <c r="J130" s="4">
        <f>IF(G130="","",G130+Réglages!$B$3)</f>
      </c>
      <c r="M130" s="5">
        <f>IF(AND(K130="Devis envoyé",J130&lt;&gt;""),IF(TODAY()&gt;=J130,"2e relance",IF(TODAY()&gt;=I130,"1re relance","")),"")</f>
      </c>
    </row>
    <row r="131" spans="1:13" x14ac:dyDescent="0.25">
      <c r="A131" s="2"/>
      <c r="F131" s="2"/>
      <c r="G131" s="2"/>
      <c r="H131" s="3"/>
      <c r="I131" s="4">
        <f>IF(G131="","",G131+Réglages!$B$2)</f>
      </c>
      <c r="J131" s="4">
        <f>IF(G131="","",G131+Réglages!$B$3)</f>
      </c>
      <c r="M131" s="5">
        <f>IF(AND(K131="Devis envoyé",J131&lt;&gt;""),IF(TODAY()&gt;=J131,"2e relance",IF(TODAY()&gt;=I131,"1re relance","")),"")</f>
      </c>
    </row>
    <row r="132" spans="1:13" x14ac:dyDescent="0.25">
      <c r="A132" s="2"/>
      <c r="F132" s="2"/>
      <c r="G132" s="2"/>
      <c r="H132" s="3"/>
      <c r="I132" s="4">
        <f>IF(G132="","",G132+Réglages!$B$2)</f>
      </c>
      <c r="J132" s="4">
        <f>IF(G132="","",G132+Réglages!$B$3)</f>
      </c>
      <c r="M132" s="5">
        <f>IF(AND(K132="Devis envoyé",J132&lt;&gt;""),IF(TODAY()&gt;=J132,"2e relance",IF(TODAY()&gt;=I132,"1re relance","")),"")</f>
      </c>
    </row>
    <row r="133" spans="1:13" x14ac:dyDescent="0.25">
      <c r="A133" s="2"/>
      <c r="F133" s="2"/>
      <c r="G133" s="2"/>
      <c r="H133" s="3"/>
      <c r="I133" s="4">
        <f>IF(G133="","",G133+Réglages!$B$2)</f>
      </c>
      <c r="J133" s="4">
        <f>IF(G133="","",G133+Réglages!$B$3)</f>
      </c>
      <c r="M133" s="5">
        <f>IF(AND(K133="Devis envoyé",J133&lt;&gt;""),IF(TODAY()&gt;=J133,"2e relance",IF(TODAY()&gt;=I133,"1re relance","")),"")</f>
      </c>
    </row>
    <row r="134" spans="1:13" x14ac:dyDescent="0.25">
      <c r="A134" s="2"/>
      <c r="F134" s="2"/>
      <c r="G134" s="2"/>
      <c r="H134" s="3"/>
      <c r="I134" s="4">
        <f>IF(G134="","",G134+Réglages!$B$2)</f>
      </c>
      <c r="J134" s="4">
        <f>IF(G134="","",G134+Réglages!$B$3)</f>
      </c>
      <c r="M134" s="5">
        <f>IF(AND(K134="Devis envoyé",J134&lt;&gt;""),IF(TODAY()&gt;=J134,"2e relance",IF(TODAY()&gt;=I134,"1re relance","")),"")</f>
      </c>
    </row>
    <row r="135" spans="1:13" x14ac:dyDescent="0.25">
      <c r="A135" s="2"/>
      <c r="F135" s="2"/>
      <c r="G135" s="2"/>
      <c r="H135" s="3"/>
      <c r="I135" s="4">
        <f>IF(G135="","",G135+Réglages!$B$2)</f>
      </c>
      <c r="J135" s="4">
        <f>IF(G135="","",G135+Réglages!$B$3)</f>
      </c>
      <c r="M135" s="5">
        <f>IF(AND(K135="Devis envoyé",J135&lt;&gt;""),IF(TODAY()&gt;=J135,"2e relance",IF(TODAY()&gt;=I135,"1re relance","")),"")</f>
      </c>
    </row>
    <row r="136" spans="1:13" x14ac:dyDescent="0.25">
      <c r="A136" s="2"/>
      <c r="F136" s="2"/>
      <c r="G136" s="2"/>
      <c r="H136" s="3"/>
      <c r="I136" s="4">
        <f>IF(G136="","",G136+Réglages!$B$2)</f>
      </c>
      <c r="J136" s="4">
        <f>IF(G136="","",G136+Réglages!$B$3)</f>
      </c>
      <c r="M136" s="5">
        <f>IF(AND(K136="Devis envoyé",J136&lt;&gt;""),IF(TODAY()&gt;=J136,"2e relance",IF(TODAY()&gt;=I136,"1re relance","")),"")</f>
      </c>
    </row>
    <row r="137" spans="1:13" x14ac:dyDescent="0.25">
      <c r="A137" s="2"/>
      <c r="F137" s="2"/>
      <c r="G137" s="2"/>
      <c r="H137" s="3"/>
      <c r="I137" s="4">
        <f>IF(G137="","",G137+Réglages!$B$2)</f>
      </c>
      <c r="J137" s="4">
        <f>IF(G137="","",G137+Réglages!$B$3)</f>
      </c>
      <c r="M137" s="5">
        <f>IF(AND(K137="Devis envoyé",J137&lt;&gt;""),IF(TODAY()&gt;=J137,"2e relance",IF(TODAY()&gt;=I137,"1re relance","")),"")</f>
      </c>
    </row>
    <row r="138" spans="1:13" x14ac:dyDescent="0.25">
      <c r="A138" s="2"/>
      <c r="F138" s="2"/>
      <c r="G138" s="2"/>
      <c r="H138" s="3"/>
      <c r="I138" s="4">
        <f>IF(G138="","",G138+Réglages!$B$2)</f>
      </c>
      <c r="J138" s="4">
        <f>IF(G138="","",G138+Réglages!$B$3)</f>
      </c>
      <c r="M138" s="5">
        <f>IF(AND(K138="Devis envoyé",J138&lt;&gt;""),IF(TODAY()&gt;=J138,"2e relance",IF(TODAY()&gt;=I138,"1re relance","")),"")</f>
      </c>
    </row>
    <row r="139" spans="1:13" x14ac:dyDescent="0.25">
      <c r="A139" s="2"/>
      <c r="F139" s="2"/>
      <c r="G139" s="2"/>
      <c r="H139" s="3"/>
      <c r="I139" s="4">
        <f>IF(G139="","",G139+Réglages!$B$2)</f>
      </c>
      <c r="J139" s="4">
        <f>IF(G139="","",G139+Réglages!$B$3)</f>
      </c>
      <c r="M139" s="5">
        <f>IF(AND(K139="Devis envoyé",J139&lt;&gt;""),IF(TODAY()&gt;=J139,"2e relance",IF(TODAY()&gt;=I139,"1re relance","")),"")</f>
      </c>
    </row>
    <row r="140" spans="1:13" x14ac:dyDescent="0.25">
      <c r="A140" s="2"/>
      <c r="F140" s="2"/>
      <c r="G140" s="2"/>
      <c r="H140" s="3"/>
      <c r="I140" s="4">
        <f>IF(G140="","",G140+Réglages!$B$2)</f>
      </c>
      <c r="J140" s="4">
        <f>IF(G140="","",G140+Réglages!$B$3)</f>
      </c>
      <c r="M140" s="5">
        <f>IF(AND(K140="Devis envoyé",J140&lt;&gt;""),IF(TODAY()&gt;=J140,"2e relance",IF(TODAY()&gt;=I140,"1re relance","")),"")</f>
      </c>
    </row>
    <row r="141" spans="1:13" x14ac:dyDescent="0.25">
      <c r="A141" s="2"/>
      <c r="F141" s="2"/>
      <c r="G141" s="2"/>
      <c r="H141" s="3"/>
      <c r="I141" s="4">
        <f>IF(G141="","",G141+Réglages!$B$2)</f>
      </c>
      <c r="J141" s="4">
        <f>IF(G141="","",G141+Réglages!$B$3)</f>
      </c>
      <c r="M141" s="5">
        <f>IF(AND(K141="Devis envoyé",J141&lt;&gt;""),IF(TODAY()&gt;=J141,"2e relance",IF(TODAY()&gt;=I141,"1re relance","")),"")</f>
      </c>
    </row>
    <row r="142" spans="1:13" x14ac:dyDescent="0.25">
      <c r="A142" s="2"/>
      <c r="F142" s="2"/>
      <c r="G142" s="2"/>
      <c r="H142" s="3"/>
      <c r="I142" s="4">
        <f>IF(G142="","",G142+Réglages!$B$2)</f>
      </c>
      <c r="J142" s="4">
        <f>IF(G142="","",G142+Réglages!$B$3)</f>
      </c>
      <c r="M142" s="5">
        <f>IF(AND(K142="Devis envoyé",J142&lt;&gt;""),IF(TODAY()&gt;=J142,"2e relance",IF(TODAY()&gt;=I142,"1re relance","")),"")</f>
      </c>
    </row>
    <row r="143" spans="1:13" x14ac:dyDescent="0.25">
      <c r="A143" s="2"/>
      <c r="F143" s="2"/>
      <c r="G143" s="2"/>
      <c r="H143" s="3"/>
      <c r="I143" s="4">
        <f>IF(G143="","",G143+Réglages!$B$2)</f>
      </c>
      <c r="J143" s="4">
        <f>IF(G143="","",G143+Réglages!$B$3)</f>
      </c>
      <c r="M143" s="5">
        <f>IF(AND(K143="Devis envoyé",J143&lt;&gt;""),IF(TODAY()&gt;=J143,"2e relance",IF(TODAY()&gt;=I143,"1re relance","")),"")</f>
      </c>
    </row>
    <row r="144" spans="1:13" x14ac:dyDescent="0.25">
      <c r="A144" s="2"/>
      <c r="F144" s="2"/>
      <c r="G144" s="2"/>
      <c r="H144" s="3"/>
      <c r="I144" s="4">
        <f>IF(G144="","",G144+Réglages!$B$2)</f>
      </c>
      <c r="J144" s="4">
        <f>IF(G144="","",G144+Réglages!$B$3)</f>
      </c>
      <c r="M144" s="5">
        <f>IF(AND(K144="Devis envoyé",J144&lt;&gt;""),IF(TODAY()&gt;=J144,"2e relance",IF(TODAY()&gt;=I144,"1re relance","")),"")</f>
      </c>
    </row>
    <row r="145" spans="1:13" x14ac:dyDescent="0.25">
      <c r="A145" s="2"/>
      <c r="F145" s="2"/>
      <c r="G145" s="2"/>
      <c r="H145" s="3"/>
      <c r="I145" s="4">
        <f>IF(G145="","",G145+Réglages!$B$2)</f>
      </c>
      <c r="J145" s="4">
        <f>IF(G145="","",G145+Réglages!$B$3)</f>
      </c>
      <c r="M145" s="5">
        <f>IF(AND(K145="Devis envoyé",J145&lt;&gt;""),IF(TODAY()&gt;=J145,"2e relance",IF(TODAY()&gt;=I145,"1re relance","")),"")</f>
      </c>
    </row>
    <row r="146" spans="1:13" x14ac:dyDescent="0.25">
      <c r="A146" s="2"/>
      <c r="F146" s="2"/>
      <c r="G146" s="2"/>
      <c r="H146" s="3"/>
      <c r="I146" s="4">
        <f>IF(G146="","",G146+Réglages!$B$2)</f>
      </c>
      <c r="J146" s="4">
        <f>IF(G146="","",G146+Réglages!$B$3)</f>
      </c>
      <c r="M146" s="5">
        <f>IF(AND(K146="Devis envoyé",J146&lt;&gt;""),IF(TODAY()&gt;=J146,"2e relance",IF(TODAY()&gt;=I146,"1re relance","")),"")</f>
      </c>
    </row>
    <row r="147" spans="1:13" x14ac:dyDescent="0.25">
      <c r="A147" s="2"/>
      <c r="F147" s="2"/>
      <c r="G147" s="2"/>
      <c r="H147" s="3"/>
      <c r="I147" s="4">
        <f>IF(G147="","",G147+Réglages!$B$2)</f>
      </c>
      <c r="J147" s="4">
        <f>IF(G147="","",G147+Réglages!$B$3)</f>
      </c>
      <c r="M147" s="5">
        <f>IF(AND(K147="Devis envoyé",J147&lt;&gt;""),IF(TODAY()&gt;=J147,"2e relance",IF(TODAY()&gt;=I147,"1re relance","")),"")</f>
      </c>
    </row>
    <row r="148" spans="1:13" x14ac:dyDescent="0.25">
      <c r="A148" s="2"/>
      <c r="F148" s="2"/>
      <c r="G148" s="2"/>
      <c r="H148" s="3"/>
      <c r="I148" s="4">
        <f>IF(G148="","",G148+Réglages!$B$2)</f>
      </c>
      <c r="J148" s="4">
        <f>IF(G148="","",G148+Réglages!$B$3)</f>
      </c>
      <c r="M148" s="5">
        <f>IF(AND(K148="Devis envoyé",J148&lt;&gt;""),IF(TODAY()&gt;=J148,"2e relance",IF(TODAY()&gt;=I148,"1re relance","")),"")</f>
      </c>
    </row>
    <row r="149" spans="1:13" x14ac:dyDescent="0.25">
      <c r="A149" s="2"/>
      <c r="F149" s="2"/>
      <c r="G149" s="2"/>
      <c r="H149" s="3"/>
      <c r="I149" s="4">
        <f>IF(G149="","",G149+Réglages!$B$2)</f>
      </c>
      <c r="J149" s="4">
        <f>IF(G149="","",G149+Réglages!$B$3)</f>
      </c>
      <c r="M149" s="5">
        <f>IF(AND(K149="Devis envoyé",J149&lt;&gt;""),IF(TODAY()&gt;=J149,"2e relance",IF(TODAY()&gt;=I149,"1re relance","")),"")</f>
      </c>
    </row>
    <row r="150" spans="1:13" x14ac:dyDescent="0.25">
      <c r="A150" s="2"/>
      <c r="F150" s="2"/>
      <c r="G150" s="2"/>
      <c r="H150" s="3"/>
      <c r="I150" s="4">
        <f>IF(G150="","",G150+Réglages!$B$2)</f>
      </c>
      <c r="J150" s="4">
        <f>IF(G150="","",G150+Réglages!$B$3)</f>
      </c>
      <c r="M150" s="5">
        <f>IF(AND(K150="Devis envoyé",J150&lt;&gt;""),IF(TODAY()&gt;=J150,"2e relance",IF(TODAY()&gt;=I150,"1re relance","")),"")</f>
      </c>
    </row>
    <row r="151" spans="1:13" x14ac:dyDescent="0.25">
      <c r="A151" s="2"/>
      <c r="F151" s="2"/>
      <c r="G151" s="2"/>
      <c r="H151" s="3"/>
      <c r="I151" s="4">
        <f>IF(G151="","",G151+Réglages!$B$2)</f>
      </c>
      <c r="J151" s="4">
        <f>IF(G151="","",G151+Réglages!$B$3)</f>
      </c>
      <c r="M151" s="5">
        <f>IF(AND(K151="Devis envoyé",J151&lt;&gt;""),IF(TODAY()&gt;=J151,"2e relance",IF(TODAY()&gt;=I151,"1re relance","")),"")</f>
      </c>
    </row>
    <row r="152" spans="1:13" x14ac:dyDescent="0.25">
      <c r="A152" s="2"/>
      <c r="F152" s="2"/>
      <c r="G152" s="2"/>
      <c r="H152" s="3"/>
      <c r="I152" s="4">
        <f>IF(G152="","",G152+Réglages!$B$2)</f>
      </c>
      <c r="J152" s="4">
        <f>IF(G152="","",G152+Réglages!$B$3)</f>
      </c>
      <c r="M152" s="5">
        <f>IF(AND(K152="Devis envoyé",J152&lt;&gt;""),IF(TODAY()&gt;=J152,"2e relance",IF(TODAY()&gt;=I152,"1re relance","")),"")</f>
      </c>
    </row>
    <row r="153" spans="1:13" x14ac:dyDescent="0.25">
      <c r="A153" s="2"/>
      <c r="F153" s="2"/>
      <c r="G153" s="2"/>
      <c r="H153" s="3"/>
      <c r="I153" s="4">
        <f>IF(G153="","",G153+Réglages!$B$2)</f>
      </c>
      <c r="J153" s="4">
        <f>IF(G153="","",G153+Réglages!$B$3)</f>
      </c>
      <c r="M153" s="5">
        <f>IF(AND(K153="Devis envoyé",J153&lt;&gt;""),IF(TODAY()&gt;=J153,"2e relance",IF(TODAY()&gt;=I153,"1re relance","")),"")</f>
      </c>
    </row>
    <row r="154" spans="1:13" x14ac:dyDescent="0.25">
      <c r="A154" s="2"/>
      <c r="F154" s="2"/>
      <c r="G154" s="2"/>
      <c r="H154" s="3"/>
      <c r="I154" s="4">
        <f>IF(G154="","",G154+Réglages!$B$2)</f>
      </c>
      <c r="J154" s="4">
        <f>IF(G154="","",G154+Réglages!$B$3)</f>
      </c>
      <c r="M154" s="5">
        <f>IF(AND(K154="Devis envoyé",J154&lt;&gt;""),IF(TODAY()&gt;=J154,"2e relance",IF(TODAY()&gt;=I154,"1re relance","")),"")</f>
      </c>
    </row>
    <row r="155" spans="1:13" x14ac:dyDescent="0.25">
      <c r="A155" s="2"/>
      <c r="F155" s="2"/>
      <c r="G155" s="2"/>
      <c r="H155" s="3"/>
      <c r="I155" s="4">
        <f>IF(G155="","",G155+Réglages!$B$2)</f>
      </c>
      <c r="J155" s="4">
        <f>IF(G155="","",G155+Réglages!$B$3)</f>
      </c>
      <c r="M155" s="5">
        <f>IF(AND(K155="Devis envoyé",J155&lt;&gt;""),IF(TODAY()&gt;=J155,"2e relance",IF(TODAY()&gt;=I155,"1re relance","")),"")</f>
      </c>
    </row>
    <row r="156" spans="1:13" x14ac:dyDescent="0.25">
      <c r="A156" s="2"/>
      <c r="F156" s="2"/>
      <c r="G156" s="2"/>
      <c r="H156" s="3"/>
      <c r="I156" s="4">
        <f>IF(G156="","",G156+Réglages!$B$2)</f>
      </c>
      <c r="J156" s="4">
        <f>IF(G156="","",G156+Réglages!$B$3)</f>
      </c>
      <c r="M156" s="5">
        <f>IF(AND(K156="Devis envoyé",J156&lt;&gt;""),IF(TODAY()&gt;=J156,"2e relance",IF(TODAY()&gt;=I156,"1re relance","")),"")</f>
      </c>
    </row>
    <row r="157" spans="1:13" x14ac:dyDescent="0.25">
      <c r="A157" s="2"/>
      <c r="F157" s="2"/>
      <c r="G157" s="2"/>
      <c r="H157" s="3"/>
      <c r="I157" s="4">
        <f>IF(G157="","",G157+Réglages!$B$2)</f>
      </c>
      <c r="J157" s="4">
        <f>IF(G157="","",G157+Réglages!$B$3)</f>
      </c>
      <c r="M157" s="5">
        <f>IF(AND(K157="Devis envoyé",J157&lt;&gt;""),IF(TODAY()&gt;=J157,"2e relance",IF(TODAY()&gt;=I157,"1re relance","")),"")</f>
      </c>
    </row>
    <row r="158" spans="1:13" x14ac:dyDescent="0.25">
      <c r="A158" s="2"/>
      <c r="F158" s="2"/>
      <c r="G158" s="2"/>
      <c r="H158" s="3"/>
      <c r="I158" s="4">
        <f>IF(G158="","",G158+Réglages!$B$2)</f>
      </c>
      <c r="J158" s="4">
        <f>IF(G158="","",G158+Réglages!$B$3)</f>
      </c>
      <c r="M158" s="5">
        <f>IF(AND(K158="Devis envoyé",J158&lt;&gt;""),IF(TODAY()&gt;=J158,"2e relance",IF(TODAY()&gt;=I158,"1re relance","")),"")</f>
      </c>
    </row>
    <row r="159" spans="1:13" x14ac:dyDescent="0.25">
      <c r="A159" s="2"/>
      <c r="F159" s="2"/>
      <c r="G159" s="2"/>
      <c r="H159" s="3"/>
      <c r="I159" s="4">
        <f>IF(G159="","",G159+Réglages!$B$2)</f>
      </c>
      <c r="J159" s="4">
        <f>IF(G159="","",G159+Réglages!$B$3)</f>
      </c>
      <c r="M159" s="5">
        <f>IF(AND(K159="Devis envoyé",J159&lt;&gt;""),IF(TODAY()&gt;=J159,"2e relance",IF(TODAY()&gt;=I159,"1re relance","")),"")</f>
      </c>
    </row>
    <row r="160" spans="1:13" x14ac:dyDescent="0.25">
      <c r="A160" s="2"/>
      <c r="F160" s="2"/>
      <c r="G160" s="2"/>
      <c r="H160" s="3"/>
      <c r="I160" s="4">
        <f>IF(G160="","",G160+Réglages!$B$2)</f>
      </c>
      <c r="J160" s="4">
        <f>IF(G160="","",G160+Réglages!$B$3)</f>
      </c>
      <c r="M160" s="5">
        <f>IF(AND(K160="Devis envoyé",J160&lt;&gt;""),IF(TODAY()&gt;=J160,"2e relance",IF(TODAY()&gt;=I160,"1re relance","")),"")</f>
      </c>
    </row>
    <row r="161" spans="1:13" x14ac:dyDescent="0.25">
      <c r="A161" s="2"/>
      <c r="F161" s="2"/>
      <c r="G161" s="2"/>
      <c r="H161" s="3"/>
      <c r="I161" s="4">
        <f>IF(G161="","",G161+Réglages!$B$2)</f>
      </c>
      <c r="J161" s="4">
        <f>IF(G161="","",G161+Réglages!$B$3)</f>
      </c>
      <c r="M161" s="5">
        <f>IF(AND(K161="Devis envoyé",J161&lt;&gt;""),IF(TODAY()&gt;=J161,"2e relance",IF(TODAY()&gt;=I161,"1re relance","")),"")</f>
      </c>
    </row>
    <row r="162" spans="1:13" x14ac:dyDescent="0.25">
      <c r="A162" s="2"/>
      <c r="F162" s="2"/>
      <c r="G162" s="2"/>
      <c r="H162" s="3"/>
      <c r="I162" s="4">
        <f>IF(G162="","",G162+Réglages!$B$2)</f>
      </c>
      <c r="J162" s="4">
        <f>IF(G162="","",G162+Réglages!$B$3)</f>
      </c>
      <c r="M162" s="5">
        <f>IF(AND(K162="Devis envoyé",J162&lt;&gt;""),IF(TODAY()&gt;=J162,"2e relance",IF(TODAY()&gt;=I162,"1re relance","")),"")</f>
      </c>
    </row>
    <row r="163" spans="1:13" x14ac:dyDescent="0.25">
      <c r="A163" s="2"/>
      <c r="F163" s="2"/>
      <c r="G163" s="2"/>
      <c r="H163" s="3"/>
      <c r="I163" s="4">
        <f>IF(G163="","",G163+Réglages!$B$2)</f>
      </c>
      <c r="J163" s="4">
        <f>IF(G163="","",G163+Réglages!$B$3)</f>
      </c>
      <c r="M163" s="5">
        <f>IF(AND(K163="Devis envoyé",J163&lt;&gt;""),IF(TODAY()&gt;=J163,"2e relance",IF(TODAY()&gt;=I163,"1re relance","")),"")</f>
      </c>
    </row>
    <row r="164" spans="1:13" x14ac:dyDescent="0.25">
      <c r="A164" s="2"/>
      <c r="F164" s="2"/>
      <c r="G164" s="2"/>
      <c r="H164" s="3"/>
      <c r="I164" s="4">
        <f>IF(G164="","",G164+Réglages!$B$2)</f>
      </c>
      <c r="J164" s="4">
        <f>IF(G164="","",G164+Réglages!$B$3)</f>
      </c>
      <c r="M164" s="5">
        <f>IF(AND(K164="Devis envoyé",J164&lt;&gt;""),IF(TODAY()&gt;=J164,"2e relance",IF(TODAY()&gt;=I164,"1re relance","")),"")</f>
      </c>
    </row>
    <row r="165" spans="1:13" x14ac:dyDescent="0.25">
      <c r="A165" s="2"/>
      <c r="F165" s="2"/>
      <c r="G165" s="2"/>
      <c r="H165" s="3"/>
      <c r="I165" s="4">
        <f>IF(G165="","",G165+Réglages!$B$2)</f>
      </c>
      <c r="J165" s="4">
        <f>IF(G165="","",G165+Réglages!$B$3)</f>
      </c>
      <c r="M165" s="5">
        <f>IF(AND(K165="Devis envoyé",J165&lt;&gt;""),IF(TODAY()&gt;=J165,"2e relance",IF(TODAY()&gt;=I165,"1re relance","")),"")</f>
      </c>
    </row>
    <row r="166" spans="1:13" x14ac:dyDescent="0.25">
      <c r="A166" s="2"/>
      <c r="F166" s="2"/>
      <c r="G166" s="2"/>
      <c r="H166" s="3"/>
      <c r="I166" s="4">
        <f>IF(G166="","",G166+Réglages!$B$2)</f>
      </c>
      <c r="J166" s="4">
        <f>IF(G166="","",G166+Réglages!$B$3)</f>
      </c>
      <c r="M166" s="5">
        <f>IF(AND(K166="Devis envoyé",J166&lt;&gt;""),IF(TODAY()&gt;=J166,"2e relance",IF(TODAY()&gt;=I166,"1re relance","")),"")</f>
      </c>
    </row>
    <row r="167" spans="1:13" x14ac:dyDescent="0.25">
      <c r="A167" s="2"/>
      <c r="F167" s="2"/>
      <c r="G167" s="2"/>
      <c r="H167" s="3"/>
      <c r="I167" s="4">
        <f>IF(G167="","",G167+Réglages!$B$2)</f>
      </c>
      <c r="J167" s="4">
        <f>IF(G167="","",G167+Réglages!$B$3)</f>
      </c>
      <c r="M167" s="5">
        <f>IF(AND(K167="Devis envoyé",J167&lt;&gt;""),IF(TODAY()&gt;=J167,"2e relance",IF(TODAY()&gt;=I167,"1re relance","")),"")</f>
      </c>
    </row>
    <row r="168" spans="1:13" x14ac:dyDescent="0.25">
      <c r="A168" s="2"/>
      <c r="F168" s="2"/>
      <c r="G168" s="2"/>
      <c r="H168" s="3"/>
      <c r="I168" s="4">
        <f>IF(G168="","",G168+Réglages!$B$2)</f>
      </c>
      <c r="J168" s="4">
        <f>IF(G168="","",G168+Réglages!$B$3)</f>
      </c>
      <c r="M168" s="5">
        <f>IF(AND(K168="Devis envoyé",J168&lt;&gt;""),IF(TODAY()&gt;=J168,"2e relance",IF(TODAY()&gt;=I168,"1re relance","")),"")</f>
      </c>
    </row>
    <row r="169" spans="1:13" x14ac:dyDescent="0.25">
      <c r="A169" s="2"/>
      <c r="F169" s="2"/>
      <c r="G169" s="2"/>
      <c r="H169" s="3"/>
      <c r="I169" s="4">
        <f>IF(G169="","",G169+Réglages!$B$2)</f>
      </c>
      <c r="J169" s="4">
        <f>IF(G169="","",G169+Réglages!$B$3)</f>
      </c>
      <c r="M169" s="5">
        <f>IF(AND(K169="Devis envoyé",J169&lt;&gt;""),IF(TODAY()&gt;=J169,"2e relance",IF(TODAY()&gt;=I169,"1re relance","")),"")</f>
      </c>
    </row>
    <row r="170" spans="1:13" x14ac:dyDescent="0.25">
      <c r="A170" s="2"/>
      <c r="F170" s="2"/>
      <c r="G170" s="2"/>
      <c r="H170" s="3"/>
      <c r="I170" s="4">
        <f>IF(G170="","",G170+Réglages!$B$2)</f>
      </c>
      <c r="J170" s="4">
        <f>IF(G170="","",G170+Réglages!$B$3)</f>
      </c>
      <c r="M170" s="5">
        <f>IF(AND(K170="Devis envoyé",J170&lt;&gt;""),IF(TODAY()&gt;=J170,"2e relance",IF(TODAY()&gt;=I170,"1re relance","")),"")</f>
      </c>
    </row>
    <row r="171" spans="1:13" x14ac:dyDescent="0.25">
      <c r="A171" s="2"/>
      <c r="F171" s="2"/>
      <c r="G171" s="2"/>
      <c r="H171" s="3"/>
      <c r="I171" s="4">
        <f>IF(G171="","",G171+Réglages!$B$2)</f>
      </c>
      <c r="J171" s="4">
        <f>IF(G171="","",G171+Réglages!$B$3)</f>
      </c>
      <c r="M171" s="5">
        <f>IF(AND(K171="Devis envoyé",J171&lt;&gt;""),IF(TODAY()&gt;=J171,"2e relance",IF(TODAY()&gt;=I171,"1re relance","")),"")</f>
      </c>
    </row>
    <row r="172" spans="1:13" x14ac:dyDescent="0.25">
      <c r="A172" s="2"/>
      <c r="F172" s="2"/>
      <c r="G172" s="2"/>
      <c r="H172" s="3"/>
      <c r="I172" s="4">
        <f>IF(G172="","",G172+Réglages!$B$2)</f>
      </c>
      <c r="J172" s="4">
        <f>IF(G172="","",G172+Réglages!$B$3)</f>
      </c>
      <c r="M172" s="5">
        <f>IF(AND(K172="Devis envoyé",J172&lt;&gt;""),IF(TODAY()&gt;=J172,"2e relance",IF(TODAY()&gt;=I172,"1re relance","")),"")</f>
      </c>
    </row>
    <row r="173" spans="1:13" x14ac:dyDescent="0.25">
      <c r="A173" s="2"/>
      <c r="F173" s="2"/>
      <c r="G173" s="2"/>
      <c r="H173" s="3"/>
      <c r="I173" s="4">
        <f>IF(G173="","",G173+Réglages!$B$2)</f>
      </c>
      <c r="J173" s="4">
        <f>IF(G173="","",G173+Réglages!$B$3)</f>
      </c>
      <c r="M173" s="5">
        <f>IF(AND(K173="Devis envoyé",J173&lt;&gt;""),IF(TODAY()&gt;=J173,"2e relance",IF(TODAY()&gt;=I173,"1re relance","")),"")</f>
      </c>
    </row>
    <row r="174" spans="1:13" x14ac:dyDescent="0.25">
      <c r="A174" s="2"/>
      <c r="F174" s="2"/>
      <c r="G174" s="2"/>
      <c r="H174" s="3"/>
      <c r="I174" s="4">
        <f>IF(G174="","",G174+Réglages!$B$2)</f>
      </c>
      <c r="J174" s="4">
        <f>IF(G174="","",G174+Réglages!$B$3)</f>
      </c>
      <c r="M174" s="5">
        <f>IF(AND(K174="Devis envoyé",J174&lt;&gt;""),IF(TODAY()&gt;=J174,"2e relance",IF(TODAY()&gt;=I174,"1re relance","")),"")</f>
      </c>
    </row>
    <row r="175" spans="1:13" x14ac:dyDescent="0.25">
      <c r="A175" s="2"/>
      <c r="F175" s="2"/>
      <c r="G175" s="2"/>
      <c r="H175" s="3"/>
      <c r="I175" s="4">
        <f>IF(G175="","",G175+Réglages!$B$2)</f>
      </c>
      <c r="J175" s="4">
        <f>IF(G175="","",G175+Réglages!$B$3)</f>
      </c>
      <c r="M175" s="5">
        <f>IF(AND(K175="Devis envoyé",J175&lt;&gt;""),IF(TODAY()&gt;=J175,"2e relance",IF(TODAY()&gt;=I175,"1re relance","")),"")</f>
      </c>
    </row>
    <row r="176" spans="1:13" x14ac:dyDescent="0.25">
      <c r="A176" s="2"/>
      <c r="F176" s="2"/>
      <c r="G176" s="2"/>
      <c r="H176" s="3"/>
      <c r="I176" s="4">
        <f>IF(G176="","",G176+Réglages!$B$2)</f>
      </c>
      <c r="J176" s="4">
        <f>IF(G176="","",G176+Réglages!$B$3)</f>
      </c>
      <c r="M176" s="5">
        <f>IF(AND(K176="Devis envoyé",J176&lt;&gt;""),IF(TODAY()&gt;=J176,"2e relance",IF(TODAY()&gt;=I176,"1re relance","")),"")</f>
      </c>
    </row>
    <row r="177" spans="1:13" x14ac:dyDescent="0.25">
      <c r="A177" s="2"/>
      <c r="F177" s="2"/>
      <c r="G177" s="2"/>
      <c r="H177" s="3"/>
      <c r="I177" s="4">
        <f>IF(G177="","",G177+Réglages!$B$2)</f>
      </c>
      <c r="J177" s="4">
        <f>IF(G177="","",G177+Réglages!$B$3)</f>
      </c>
      <c r="M177" s="5">
        <f>IF(AND(K177="Devis envoyé",J177&lt;&gt;""),IF(TODAY()&gt;=J177,"2e relance",IF(TODAY()&gt;=I177,"1re relance","")),"")</f>
      </c>
    </row>
    <row r="178" spans="1:13" x14ac:dyDescent="0.25">
      <c r="A178" s="2"/>
      <c r="F178" s="2"/>
      <c r="G178" s="2"/>
      <c r="H178" s="3"/>
      <c r="I178" s="4">
        <f>IF(G178="","",G178+Réglages!$B$2)</f>
      </c>
      <c r="J178" s="4">
        <f>IF(G178="","",G178+Réglages!$B$3)</f>
      </c>
      <c r="M178" s="5">
        <f>IF(AND(K178="Devis envoyé",J178&lt;&gt;""),IF(TODAY()&gt;=J178,"2e relance",IF(TODAY()&gt;=I178,"1re relance","")),"")</f>
      </c>
    </row>
    <row r="179" spans="1:13" x14ac:dyDescent="0.25">
      <c r="A179" s="2"/>
      <c r="F179" s="2"/>
      <c r="G179" s="2"/>
      <c r="H179" s="3"/>
      <c r="I179" s="4">
        <f>IF(G179="","",G179+Réglages!$B$2)</f>
      </c>
      <c r="J179" s="4">
        <f>IF(G179="","",G179+Réglages!$B$3)</f>
      </c>
      <c r="M179" s="5">
        <f>IF(AND(K179="Devis envoyé",J179&lt;&gt;""),IF(TODAY()&gt;=J179,"2e relance",IF(TODAY()&gt;=I179,"1re relance","")),"")</f>
      </c>
    </row>
    <row r="180" spans="1:13" x14ac:dyDescent="0.25">
      <c r="A180" s="2"/>
      <c r="F180" s="2"/>
      <c r="G180" s="2"/>
      <c r="H180" s="3"/>
      <c r="I180" s="4">
        <f>IF(G180="","",G180+Réglages!$B$2)</f>
      </c>
      <c r="J180" s="4">
        <f>IF(G180="","",G180+Réglages!$B$3)</f>
      </c>
      <c r="M180" s="5">
        <f>IF(AND(K180="Devis envoyé",J180&lt;&gt;""),IF(TODAY()&gt;=J180,"2e relance",IF(TODAY()&gt;=I180,"1re relance","")),"")</f>
      </c>
    </row>
    <row r="181" spans="1:13" x14ac:dyDescent="0.25">
      <c r="A181" s="2"/>
      <c r="F181" s="2"/>
      <c r="G181" s="2"/>
      <c r="H181" s="3"/>
      <c r="I181" s="4">
        <f>IF(G181="","",G181+Réglages!$B$2)</f>
      </c>
      <c r="J181" s="4">
        <f>IF(G181="","",G181+Réglages!$B$3)</f>
      </c>
      <c r="M181" s="5">
        <f>IF(AND(K181="Devis envoyé",J181&lt;&gt;""),IF(TODAY()&gt;=J181,"2e relance",IF(TODAY()&gt;=I181,"1re relance","")),"")</f>
      </c>
    </row>
    <row r="182" spans="1:13" x14ac:dyDescent="0.25">
      <c r="A182" s="2"/>
      <c r="F182" s="2"/>
      <c r="G182" s="2"/>
      <c r="H182" s="3"/>
      <c r="I182" s="4">
        <f>IF(G182="","",G182+Réglages!$B$2)</f>
      </c>
      <c r="J182" s="4">
        <f>IF(G182="","",G182+Réglages!$B$3)</f>
      </c>
      <c r="M182" s="5">
        <f>IF(AND(K182="Devis envoyé",J182&lt;&gt;""),IF(TODAY()&gt;=J182,"2e relance",IF(TODAY()&gt;=I182,"1re relance","")),"")</f>
      </c>
    </row>
    <row r="183" spans="1:13" x14ac:dyDescent="0.25">
      <c r="A183" s="2"/>
      <c r="F183" s="2"/>
      <c r="G183" s="2"/>
      <c r="H183" s="3"/>
      <c r="I183" s="4">
        <f>IF(G183="","",G183+Réglages!$B$2)</f>
      </c>
      <c r="J183" s="4">
        <f>IF(G183="","",G183+Réglages!$B$3)</f>
      </c>
      <c r="M183" s="5">
        <f>IF(AND(K183="Devis envoyé",J183&lt;&gt;""),IF(TODAY()&gt;=J183,"2e relance",IF(TODAY()&gt;=I183,"1re relance","")),"")</f>
      </c>
    </row>
    <row r="184" spans="1:13" x14ac:dyDescent="0.25">
      <c r="A184" s="2"/>
      <c r="F184" s="2"/>
      <c r="G184" s="2"/>
      <c r="H184" s="3"/>
      <c r="I184" s="4">
        <f>IF(G184="","",G184+Réglages!$B$2)</f>
      </c>
      <c r="J184" s="4">
        <f>IF(G184="","",G184+Réglages!$B$3)</f>
      </c>
      <c r="M184" s="5">
        <f>IF(AND(K184="Devis envoyé",J184&lt;&gt;""),IF(TODAY()&gt;=J184,"2e relance",IF(TODAY()&gt;=I184,"1re relance","")),"")</f>
      </c>
    </row>
    <row r="185" spans="1:13" x14ac:dyDescent="0.25">
      <c r="A185" s="2"/>
      <c r="F185" s="2"/>
      <c r="G185" s="2"/>
      <c r="H185" s="3"/>
      <c r="I185" s="4">
        <f>IF(G185="","",G185+Réglages!$B$2)</f>
      </c>
      <c r="J185" s="4">
        <f>IF(G185="","",G185+Réglages!$B$3)</f>
      </c>
      <c r="M185" s="5">
        <f>IF(AND(K185="Devis envoyé",J185&lt;&gt;""),IF(TODAY()&gt;=J185,"2e relance",IF(TODAY()&gt;=I185,"1re relance","")),"")</f>
      </c>
    </row>
    <row r="186" spans="1:13" x14ac:dyDescent="0.25">
      <c r="A186" s="2"/>
      <c r="F186" s="2"/>
      <c r="G186" s="2"/>
      <c r="H186" s="3"/>
      <c r="I186" s="4">
        <f>IF(G186="","",G186+Réglages!$B$2)</f>
      </c>
      <c r="J186" s="4">
        <f>IF(G186="","",G186+Réglages!$B$3)</f>
      </c>
      <c r="M186" s="5">
        <f>IF(AND(K186="Devis envoyé",J186&lt;&gt;""),IF(TODAY()&gt;=J186,"2e relance",IF(TODAY()&gt;=I186,"1re relance","")),"")</f>
      </c>
    </row>
    <row r="187" spans="1:13" x14ac:dyDescent="0.25">
      <c r="A187" s="2"/>
      <c r="F187" s="2"/>
      <c r="G187" s="2"/>
      <c r="H187" s="3"/>
      <c r="I187" s="4">
        <f>IF(G187="","",G187+Réglages!$B$2)</f>
      </c>
      <c r="J187" s="4">
        <f>IF(G187="","",G187+Réglages!$B$3)</f>
      </c>
      <c r="M187" s="5">
        <f>IF(AND(K187="Devis envoyé",J187&lt;&gt;""),IF(TODAY()&gt;=J187,"2e relance",IF(TODAY()&gt;=I187,"1re relance","")),"")</f>
      </c>
    </row>
    <row r="188" spans="1:13" x14ac:dyDescent="0.25">
      <c r="A188" s="2"/>
      <c r="F188" s="2"/>
      <c r="G188" s="2"/>
      <c r="H188" s="3"/>
      <c r="I188" s="4">
        <f>IF(G188="","",G188+Réglages!$B$2)</f>
      </c>
      <c r="J188" s="4">
        <f>IF(G188="","",G188+Réglages!$B$3)</f>
      </c>
      <c r="M188" s="5">
        <f>IF(AND(K188="Devis envoyé",J188&lt;&gt;""),IF(TODAY()&gt;=J188,"2e relance",IF(TODAY()&gt;=I188,"1re relance","")),"")</f>
      </c>
    </row>
    <row r="189" spans="1:13" x14ac:dyDescent="0.25">
      <c r="A189" s="2"/>
      <c r="F189" s="2"/>
      <c r="G189" s="2"/>
      <c r="H189" s="3"/>
      <c r="I189" s="4">
        <f>IF(G189="","",G189+Réglages!$B$2)</f>
      </c>
      <c r="J189" s="4">
        <f>IF(G189="","",G189+Réglages!$B$3)</f>
      </c>
      <c r="M189" s="5">
        <f>IF(AND(K189="Devis envoyé",J189&lt;&gt;""),IF(TODAY()&gt;=J189,"2e relance",IF(TODAY()&gt;=I189,"1re relance","")),"")</f>
      </c>
    </row>
    <row r="190" spans="1:13" x14ac:dyDescent="0.25">
      <c r="A190" s="2"/>
      <c r="F190" s="2"/>
      <c r="G190" s="2"/>
      <c r="H190" s="3"/>
      <c r="I190" s="4">
        <f>IF(G190="","",G190+Réglages!$B$2)</f>
      </c>
      <c r="J190" s="4">
        <f>IF(G190="","",G190+Réglages!$B$3)</f>
      </c>
      <c r="M190" s="5">
        <f>IF(AND(K190="Devis envoyé",J190&lt;&gt;""),IF(TODAY()&gt;=J190,"2e relance",IF(TODAY()&gt;=I190,"1re relance","")),"")</f>
      </c>
    </row>
    <row r="191" spans="1:13" x14ac:dyDescent="0.25">
      <c r="A191" s="2"/>
      <c r="F191" s="2"/>
      <c r="G191" s="2"/>
      <c r="H191" s="3"/>
      <c r="I191" s="4">
        <f>IF(G191="","",G191+Réglages!$B$2)</f>
      </c>
      <c r="J191" s="4">
        <f>IF(G191="","",G191+Réglages!$B$3)</f>
      </c>
      <c r="M191" s="5">
        <f>IF(AND(K191="Devis envoyé",J191&lt;&gt;""),IF(TODAY()&gt;=J191,"2e relance",IF(TODAY()&gt;=I191,"1re relance","")),"")</f>
      </c>
    </row>
    <row r="192" spans="1:13" x14ac:dyDescent="0.25">
      <c r="A192" s="2"/>
      <c r="F192" s="2"/>
      <c r="G192" s="2"/>
      <c r="H192" s="3"/>
      <c r="I192" s="4">
        <f>IF(G192="","",G192+Réglages!$B$2)</f>
      </c>
      <c r="J192" s="4">
        <f>IF(G192="","",G192+Réglages!$B$3)</f>
      </c>
      <c r="M192" s="5">
        <f>IF(AND(K192="Devis envoyé",J192&lt;&gt;""),IF(TODAY()&gt;=J192,"2e relance",IF(TODAY()&gt;=I192,"1re relance","")),"")</f>
      </c>
    </row>
    <row r="193" spans="1:13" x14ac:dyDescent="0.25">
      <c r="A193" s="2"/>
      <c r="F193" s="2"/>
      <c r="G193" s="2"/>
      <c r="H193" s="3"/>
      <c r="I193" s="4">
        <f>IF(G193="","",G193+Réglages!$B$2)</f>
      </c>
      <c r="J193" s="4">
        <f>IF(G193="","",G193+Réglages!$B$3)</f>
      </c>
      <c r="M193" s="5">
        <f>IF(AND(K193="Devis envoyé",J193&lt;&gt;""),IF(TODAY()&gt;=J193,"2e relance",IF(TODAY()&gt;=I193,"1re relance","")),"")</f>
      </c>
    </row>
    <row r="194" spans="1:13" x14ac:dyDescent="0.25">
      <c r="A194" s="2"/>
      <c r="F194" s="2"/>
      <c r="G194" s="2"/>
      <c r="H194" s="3"/>
      <c r="I194" s="4">
        <f>IF(G194="","",G194+Réglages!$B$2)</f>
      </c>
      <c r="J194" s="4">
        <f>IF(G194="","",G194+Réglages!$B$3)</f>
      </c>
      <c r="M194" s="5">
        <f>IF(AND(K194="Devis envoyé",J194&lt;&gt;""),IF(TODAY()&gt;=J194,"2e relance",IF(TODAY()&gt;=I194,"1re relance","")),"")</f>
      </c>
    </row>
    <row r="195" spans="1:13" x14ac:dyDescent="0.25">
      <c r="A195" s="2"/>
      <c r="F195" s="2"/>
      <c r="G195" s="2"/>
      <c r="H195" s="3"/>
      <c r="I195" s="4">
        <f>IF(G195="","",G195+Réglages!$B$2)</f>
      </c>
      <c r="J195" s="4">
        <f>IF(G195="","",G195+Réglages!$B$3)</f>
      </c>
      <c r="M195" s="5">
        <f>IF(AND(K195="Devis envoyé",J195&lt;&gt;""),IF(TODAY()&gt;=J195,"2e relance",IF(TODAY()&gt;=I195,"1re relance","")),"")</f>
      </c>
    </row>
    <row r="196" spans="1:13" x14ac:dyDescent="0.25">
      <c r="A196" s="2"/>
      <c r="F196" s="2"/>
      <c r="G196" s="2"/>
      <c r="H196" s="3"/>
      <c r="I196" s="4">
        <f>IF(G196="","",G196+Réglages!$B$2)</f>
      </c>
      <c r="J196" s="4">
        <f>IF(G196="","",G196+Réglages!$B$3)</f>
      </c>
      <c r="M196" s="5">
        <f>IF(AND(K196="Devis envoyé",J196&lt;&gt;""),IF(TODAY()&gt;=J196,"2e relance",IF(TODAY()&gt;=I196,"1re relance","")),"")</f>
      </c>
    </row>
    <row r="197" spans="1:13" x14ac:dyDescent="0.25">
      <c r="A197" s="2"/>
      <c r="F197" s="2"/>
      <c r="G197" s="2"/>
      <c r="H197" s="3"/>
      <c r="I197" s="4">
        <f>IF(G197="","",G197+Réglages!$B$2)</f>
      </c>
      <c r="J197" s="4">
        <f>IF(G197="","",G197+Réglages!$B$3)</f>
      </c>
      <c r="M197" s="5">
        <f>IF(AND(K197="Devis envoyé",J197&lt;&gt;""),IF(TODAY()&gt;=J197,"2e relance",IF(TODAY()&gt;=I197,"1re relance","")),"")</f>
      </c>
    </row>
    <row r="198" spans="1:13" x14ac:dyDescent="0.25">
      <c r="A198" s="2"/>
      <c r="F198" s="2"/>
      <c r="G198" s="2"/>
      <c r="H198" s="3"/>
      <c r="I198" s="4">
        <f>IF(G198="","",G198+Réglages!$B$2)</f>
      </c>
      <c r="J198" s="4">
        <f>IF(G198="","",G198+Réglages!$B$3)</f>
      </c>
      <c r="M198" s="5">
        <f>IF(AND(K198="Devis envoyé",J198&lt;&gt;""),IF(TODAY()&gt;=J198,"2e relance",IF(TODAY()&gt;=I198,"1re relance","")),"")</f>
      </c>
    </row>
    <row r="199" spans="1:13" x14ac:dyDescent="0.25">
      <c r="A199" s="2"/>
      <c r="F199" s="2"/>
      <c r="G199" s="2"/>
      <c r="H199" s="3"/>
      <c r="I199" s="4">
        <f>IF(G199="","",G199+Réglages!$B$2)</f>
      </c>
      <c r="J199" s="4">
        <f>IF(G199="","",G199+Réglages!$B$3)</f>
      </c>
      <c r="M199" s="5">
        <f>IF(AND(K199="Devis envoyé",J199&lt;&gt;""),IF(TODAY()&gt;=J199,"2e relance",IF(TODAY()&gt;=I199,"1re relance","")),"")</f>
      </c>
    </row>
    <row r="200" spans="1:13" x14ac:dyDescent="0.25">
      <c r="A200" s="2"/>
      <c r="F200" s="2"/>
      <c r="G200" s="2"/>
      <c r="H200" s="3"/>
      <c r="I200" s="4">
        <f>IF(G200="","",G200+Réglages!$B$2)</f>
      </c>
      <c r="J200" s="4">
        <f>IF(G200="","",G200+Réglages!$B$3)</f>
      </c>
      <c r="M200" s="5">
        <f>IF(AND(K200="Devis envoyé",J200&lt;&gt;""),IF(TODAY()&gt;=J200,"2e relance",IF(TODAY()&gt;=I200,"1re relance","")),"")</f>
      </c>
    </row>
    <row r="201" spans="1:13" x14ac:dyDescent="0.25">
      <c r="A201" s="2"/>
      <c r="F201" s="2"/>
      <c r="G201" s="2"/>
      <c r="H201" s="3"/>
      <c r="I201" s="4">
        <f>IF(G201="","",G201+Réglages!$B$2)</f>
      </c>
      <c r="J201" s="4">
        <f>IF(G201="","",G201+Réglages!$B$3)</f>
      </c>
      <c r="M201" s="5">
        <f>IF(AND(K201="Devis envoyé",J201&lt;&gt;""),IF(TODAY()&gt;=J201,"2e relance",IF(TODAY()&gt;=I201,"1re relance","")),"")</f>
      </c>
    </row>
  </sheetData>
  <conditionalFormatting sqref="M2:M201">
    <cfRule type="containsText" dxfId="0" priority="1">
      <formula>NOT(ISERROR(SEARCH("relance",M2)))</formula>
    </cfRule>
  </conditionalFormatting>
  <dataValidations count="4">
    <dataValidation type="list" allowBlank="1" sqref="D10:D201">
      <formula1>Réglages!$A$7:$A$15</formula1>
    </dataValidation>
    <dataValidation type="list" allowBlank="1" sqref="D2:D201">
      <formula1>Réglages!$A$7:$A$15</formula1>
    </dataValidation>
    <dataValidation type="list" allowBlank="1" sqref="K10:K201">
      <formula1>Réglages!$B$7:$B$12</formula1>
    </dataValidation>
    <dataValidation type="list" allowBlank="1" sqref="K2:K201">
      <formula1>Réglages!$B$7:$B$12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30" customWidth="1"/>
    <col min="2" max="3" width="12" customWidth="1"/>
    <col min="4" max="4" width="14" customWidth="1"/>
    <col min="5" max="5" width="18" customWidth="1"/>
  </cols>
  <sheetData>
    <row r="1" spans="1:5" x14ac:dyDescent="0.25">
      <c r="A1" s="1" t="s">
        <v>25</v>
      </c>
      <c r="B1" s="1" t="s">
        <v>41</v>
      </c>
      <c r="C1" s="1" t="s">
        <v>42</v>
      </c>
      <c r="D1" s="1" t="s">
        <v>43</v>
      </c>
      <c r="E1" s="1" t="s">
        <v>44</v>
      </c>
    </row>
    <row r="2" spans="1:5" x14ac:dyDescent="0.25">
      <c r="A2" s="6" t="s">
        <v>7</v>
      </c>
      <c r="B2" s="6">
        <f>COUNTIF(Demandes!$D$2:$D$201,A2)</f>
      </c>
      <c r="C2" s="6">
        <f>COUNTIFS(Demandes!$D$2:$D$201,A2,Demandes!$K$2:$K$201,"Signé")</f>
      </c>
      <c r="D2" s="7">
        <f>IF(B2=0,"",C2/B2)</f>
      </c>
      <c r="E2" s="8">
        <f>SUMIFS(Demandes!$H$2:$H$201,Demandes!$D$2:$D$201,A2,Demandes!$K$2:$K$201,"Signé")</f>
      </c>
    </row>
    <row r="3" spans="1:5" x14ac:dyDescent="0.25">
      <c r="A3" s="6" t="s">
        <v>9</v>
      </c>
      <c r="B3" s="6">
        <f>COUNTIF(Demandes!$D$2:$D$201,A3)</f>
      </c>
      <c r="C3" s="6">
        <f>COUNTIFS(Demandes!$D$2:$D$201,A3,Demandes!$K$2:$K$201,"Signé")</f>
      </c>
      <c r="D3" s="7">
        <f>IF(B3=0,"",C3/B3)</f>
      </c>
      <c r="E3" s="8">
        <f>SUMIFS(Demandes!$H$2:$H$201,Demandes!$D$2:$D$201,A3,Demandes!$K$2:$K$201,"Signé")</f>
      </c>
    </row>
    <row r="4" spans="1:5" x14ac:dyDescent="0.25">
      <c r="A4" s="6" t="s">
        <v>11</v>
      </c>
      <c r="B4" s="6">
        <f>COUNTIF(Demandes!$D$2:$D$201,A4)</f>
      </c>
      <c r="C4" s="6">
        <f>COUNTIFS(Demandes!$D$2:$D$201,A4,Demandes!$K$2:$K$201,"Signé")</f>
      </c>
      <c r="D4" s="7">
        <f>IF(B4=0,"",C4/B4)</f>
      </c>
      <c r="E4" s="8">
        <f>SUMIFS(Demandes!$H$2:$H$201,Demandes!$D$2:$D$201,A4,Demandes!$K$2:$K$201,"Signé")</f>
      </c>
    </row>
    <row r="5" spans="1:5" x14ac:dyDescent="0.25">
      <c r="A5" s="6" t="s">
        <v>13</v>
      </c>
      <c r="B5" s="6">
        <f>COUNTIF(Demandes!$D$2:$D$201,A5)</f>
      </c>
      <c r="C5" s="6">
        <f>COUNTIFS(Demandes!$D$2:$D$201,A5,Demandes!$K$2:$K$201,"Signé")</f>
      </c>
      <c r="D5" s="7">
        <f>IF(B5=0,"",C5/B5)</f>
      </c>
      <c r="E5" s="8">
        <f>SUMIFS(Demandes!$H$2:$H$201,Demandes!$D$2:$D$201,A5,Demandes!$K$2:$K$201,"Signé")</f>
      </c>
    </row>
    <row r="6" spans="1:5" x14ac:dyDescent="0.25">
      <c r="A6" s="6" t="s">
        <v>15</v>
      </c>
      <c r="B6" s="6">
        <f>COUNTIF(Demandes!$D$2:$D$201,A6)</f>
      </c>
      <c r="C6" s="6">
        <f>COUNTIFS(Demandes!$D$2:$D$201,A6,Demandes!$K$2:$K$201,"Signé")</f>
      </c>
      <c r="D6" s="7">
        <f>IF(B6=0,"",C6/B6)</f>
      </c>
      <c r="E6" s="8">
        <f>SUMIFS(Demandes!$H$2:$H$201,Demandes!$D$2:$D$201,A6,Demandes!$K$2:$K$201,"Signé")</f>
      </c>
    </row>
    <row r="7" spans="1:5" x14ac:dyDescent="0.25">
      <c r="A7" s="6" t="s">
        <v>17</v>
      </c>
      <c r="B7" s="6">
        <f>COUNTIF(Demandes!$D$2:$D$201,A7)</f>
      </c>
      <c r="C7" s="6">
        <f>COUNTIFS(Demandes!$D$2:$D$201,A7,Demandes!$K$2:$K$201,"Signé")</f>
      </c>
      <c r="D7" s="7">
        <f>IF(B7=0,"",C7/B7)</f>
      </c>
      <c r="E7" s="8">
        <f>SUMIFS(Demandes!$H$2:$H$201,Demandes!$D$2:$D$201,A7,Demandes!$K$2:$K$201,"Signé")</f>
      </c>
    </row>
    <row r="8" spans="1:5" x14ac:dyDescent="0.25">
      <c r="A8" s="6" t="s">
        <v>19</v>
      </c>
      <c r="B8" s="6">
        <f>COUNTIF(Demandes!$D$2:$D$201,A8)</f>
      </c>
      <c r="C8" s="6">
        <f>COUNTIFS(Demandes!$D$2:$D$201,A8,Demandes!$K$2:$K$201,"Signé")</f>
      </c>
      <c r="D8" s="7">
        <f>IF(B8=0,"",C8/B8)</f>
      </c>
      <c r="E8" s="8">
        <f>SUMIFS(Demandes!$H$2:$H$201,Demandes!$D$2:$D$201,A8,Demandes!$K$2:$K$201,"Signé")</f>
      </c>
    </row>
    <row r="9" spans="1:5" x14ac:dyDescent="0.25">
      <c r="A9" s="6" t="s">
        <v>20</v>
      </c>
      <c r="B9" s="6">
        <f>COUNTIF(Demandes!$D$2:$D$201,A9)</f>
      </c>
      <c r="C9" s="6">
        <f>COUNTIFS(Demandes!$D$2:$D$201,A9,Demandes!$K$2:$K$201,"Signé")</f>
      </c>
      <c r="D9" s="7">
        <f>IF(B9=0,"",C9/B9)</f>
      </c>
      <c r="E9" s="8">
        <f>SUMIFS(Demandes!$H$2:$H$201,Demandes!$D$2:$D$201,A9,Demandes!$K$2:$K$201,"Signé")</f>
      </c>
    </row>
    <row r="10" spans="1:5" x14ac:dyDescent="0.25">
      <c r="A10" s="6" t="s">
        <v>21</v>
      </c>
      <c r="B10" s="6">
        <f>COUNTIF(Demandes!$D$2:$D$201,A10)</f>
      </c>
      <c r="C10" s="6">
        <f>COUNTIFS(Demandes!$D$2:$D$201,A10,Demandes!$K$2:$K$201,"Signé")</f>
      </c>
      <c r="D10" s="7">
        <f>IF(B10=0,"",C10/B10)</f>
      </c>
      <c r="E10" s="8">
        <f>SUMIFS(Demandes!$H$2:$H$201,Demandes!$D$2:$D$201,A10,Demandes!$K$2:$K$201,"Signé")</f>
      </c>
    </row>
    <row r="12" spans="1:1" x14ac:dyDescent="0.25">
      <c r="A12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00" customWidth="1"/>
  </cols>
  <sheetData>
    <row r="1" spans="1:1" x14ac:dyDescent="0.25">
      <c r="A1" s="9" t="s">
        <v>46</v>
      </c>
    </row>
    <row r="2" spans="1:1" x14ac:dyDescent="0.25">
      <c r="A2" s="9" t="s">
        <v>47</v>
      </c>
    </row>
    <row r="3" spans="1:1" x14ac:dyDescent="0.25">
      <c r="A3" s="9" t="s">
        <v>48</v>
      </c>
    </row>
    <row r="4" spans="1:1" x14ac:dyDescent="0.25">
      <c r="A4" s="9" t="s">
        <v>49</v>
      </c>
    </row>
    <row r="5" spans="1:1" x14ac:dyDescent="0.25">
      <c r="A5" s="9" t="s">
        <v>50</v>
      </c>
    </row>
    <row r="6" spans="1:1" x14ac:dyDescent="0.25">
      <c r="A6" s="9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Réglages</vt:lpstr>
      <vt:lpstr>Demandes</vt:lpstr>
      <vt:lpstr>Par canal</vt:lpstr>
      <vt:lpstr>Mode d'emploi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Agence Talos</dc:creator>
  <dc:title/>
  <dc:subject/>
  <dc:description/>
  <cp:keywords/>
  <cp:category/>
  <cp:lastModifiedBy>Unknown</cp:lastModifiedBy>
  <dcterms:created xsi:type="dcterms:W3CDTF">2026-10-19T15:35:05Z</dcterms:created>
  <dcterms:modified xsi:type="dcterms:W3CDTF">2026-10-19T15:35:05Z</dcterms:modified>
</cp:coreProperties>
</file>